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1805" windowHeight="6405"/>
  </bookViews>
  <sheets>
    <sheet name="Доходы" sheetId="8" r:id="rId1"/>
    <sheet name="Расходы" sheetId="4" r:id="rId2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>Доходы!$E$4</definedName>
    <definedName name="_GLAVA_">Доходы!$E$6</definedName>
    <definedName name="_OKATO_">Доходы!$E$7</definedName>
    <definedName name="_OKPO_">Доходы!$E$5</definedName>
    <definedName name="_Otchet_Period_Source__AT_ObjectName">Доходы!$A$6</definedName>
    <definedName name="_Period_">Доходы!$A$3:$D$3</definedName>
    <definedName name="_VBN_">Доходы!#REF!</definedName>
    <definedName name="total1">Расходы!#REF!</definedName>
    <definedName name="_xlnm.Print_Titles" localSheetId="0">Доходы!$12:$17</definedName>
    <definedName name="_xlnm.Print_Area" localSheetId="0">Доходы!$A$1:$F$44</definedName>
    <definedName name="_xlnm.Print_Area" localSheetId="1">Расходы!$A$1:$E$120</definedName>
  </definedNames>
  <calcPr calcId="124519"/>
</workbook>
</file>

<file path=xl/calcChain.xml><?xml version="1.0" encoding="utf-8"?>
<calcChain xmlns="http://schemas.openxmlformats.org/spreadsheetml/2006/main">
  <c r="E10" i="4"/>
  <c r="E41"/>
  <c r="D40"/>
  <c r="C40"/>
  <c r="E40" s="1"/>
  <c r="C20" i="8"/>
  <c r="E18" i="4"/>
  <c r="D16"/>
  <c r="D43"/>
  <c r="C43"/>
  <c r="C16"/>
  <c r="D119"/>
  <c r="C119"/>
  <c r="D106"/>
  <c r="C106"/>
  <c r="D94"/>
  <c r="C94"/>
  <c r="D90"/>
  <c r="C90"/>
  <c r="D80"/>
  <c r="C80"/>
  <c r="D62"/>
  <c r="C62"/>
  <c r="D59"/>
  <c r="C59"/>
  <c r="D52"/>
  <c r="C52"/>
  <c r="D25"/>
  <c r="C25"/>
  <c r="E49"/>
  <c r="E50"/>
  <c r="D85"/>
  <c r="C85"/>
  <c r="D28" i="8"/>
  <c r="C28"/>
  <c r="E33"/>
  <c r="E120" i="4"/>
  <c r="E119" s="1"/>
  <c r="D20" i="8"/>
  <c r="E20" s="1"/>
  <c r="D35"/>
  <c r="C35"/>
  <c r="E37"/>
  <c r="E38"/>
  <c r="E39"/>
  <c r="E40"/>
  <c r="E41"/>
  <c r="E36"/>
  <c r="E30"/>
  <c r="E31"/>
  <c r="E32"/>
  <c r="E34"/>
  <c r="E29"/>
  <c r="E22"/>
  <c r="E23"/>
  <c r="E24"/>
  <c r="E25"/>
  <c r="E26"/>
  <c r="E27"/>
  <c r="E21"/>
  <c r="F22"/>
  <c r="F24"/>
  <c r="F25"/>
  <c r="F26"/>
  <c r="F27"/>
  <c r="F29"/>
  <c r="F30"/>
  <c r="F31"/>
  <c r="F32"/>
  <c r="F36"/>
  <c r="F38"/>
  <c r="F39"/>
  <c r="F40"/>
  <c r="F21"/>
  <c r="E104" i="4"/>
  <c r="D103"/>
  <c r="C103"/>
  <c r="F35" i="8" l="1"/>
  <c r="E35"/>
  <c r="F28"/>
  <c r="C19"/>
  <c r="F20"/>
  <c r="D19"/>
  <c r="E103" i="4"/>
  <c r="E28" i="8"/>
  <c r="E82" i="4"/>
  <c r="E46"/>
  <c r="E113"/>
  <c r="D112"/>
  <c r="C112"/>
  <c r="E88"/>
  <c r="E87"/>
  <c r="E86"/>
  <c r="E78"/>
  <c r="D77"/>
  <c r="C77"/>
  <c r="E77" s="1"/>
  <c r="E64"/>
  <c r="E63"/>
  <c r="E62" l="1"/>
  <c r="E85"/>
  <c r="F19" i="8"/>
  <c r="E19"/>
  <c r="E112" i="4"/>
  <c r="E45" l="1"/>
  <c r="E44"/>
  <c r="E38"/>
  <c r="E29"/>
  <c r="E28" s="1"/>
  <c r="E107" l="1"/>
  <c r="E106" s="1"/>
  <c r="E101"/>
  <c r="E100" s="1"/>
  <c r="E56"/>
  <c r="E55"/>
  <c r="E20"/>
  <c r="E23"/>
  <c r="D28"/>
  <c r="E123"/>
  <c r="D122"/>
  <c r="C122"/>
  <c r="E35"/>
  <c r="D67"/>
  <c r="D10" s="1"/>
  <c r="D116"/>
  <c r="C116"/>
  <c r="D109"/>
  <c r="C109"/>
  <c r="D100"/>
  <c r="C100"/>
  <c r="D97"/>
  <c r="C97"/>
  <c r="D70"/>
  <c r="E60"/>
  <c r="E59" s="1"/>
  <c r="E68"/>
  <c r="E71"/>
  <c r="E74"/>
  <c r="E75"/>
  <c r="E81"/>
  <c r="E80" s="1"/>
  <c r="E83"/>
  <c r="E91"/>
  <c r="E92"/>
  <c r="E90" s="1"/>
  <c r="E95"/>
  <c r="E94" s="1"/>
  <c r="E98"/>
  <c r="E97" s="1"/>
  <c r="E110"/>
  <c r="E109" s="1"/>
  <c r="E117"/>
  <c r="E53"/>
  <c r="E54"/>
  <c r="E57"/>
  <c r="E47"/>
  <c r="E48"/>
  <c r="D37"/>
  <c r="D34"/>
  <c r="E32"/>
  <c r="D31"/>
  <c r="E26"/>
  <c r="E25" s="1"/>
  <c r="E17"/>
  <c r="E19"/>
  <c r="E21"/>
  <c r="E22"/>
  <c r="E13"/>
  <c r="E14"/>
  <c r="D12"/>
  <c r="D73"/>
  <c r="C73"/>
  <c r="C70"/>
  <c r="C67"/>
  <c r="C10" s="1"/>
  <c r="C37"/>
  <c r="C34"/>
  <c r="E34" s="1"/>
  <c r="C31"/>
  <c r="C28"/>
  <c r="C12"/>
  <c r="E52" l="1"/>
  <c r="E43"/>
  <c r="E16"/>
  <c r="E12"/>
  <c r="E70"/>
  <c r="E31"/>
  <c r="E122"/>
  <c r="E67"/>
  <c r="E37"/>
  <c r="E116"/>
  <c r="E73"/>
</calcChain>
</file>

<file path=xl/sharedStrings.xml><?xml version="1.0" encoding="utf-8"?>
<sst xmlns="http://schemas.openxmlformats.org/spreadsheetml/2006/main" count="264" uniqueCount="209">
  <si>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</si>
  <si>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</si>
  <si>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</si>
  <si>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</si>
  <si>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</si>
  <si>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</si>
  <si>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</si>
  <si>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</si>
  <si>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</si>
  <si>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>Периодичность:  квартальная, годовая</t>
  </si>
  <si>
    <t>0503117</t>
  </si>
  <si>
    <t xml:space="preserve">Утвержденные </t>
  </si>
  <si>
    <t>бюджетные</t>
  </si>
  <si>
    <t xml:space="preserve">Код расхода 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</si>
  <si>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</si>
  <si>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</si>
  <si>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</si>
  <si>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</si>
  <si>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</si>
  <si>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</si>
  <si>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</si>
  <si>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</si>
  <si>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>по бюджетной</t>
  </si>
  <si>
    <t>Наименование публично-правового образования</t>
  </si>
  <si>
    <t/>
  </si>
  <si>
    <t>ВБ=10</t>
  </si>
  <si>
    <t>-</t>
  </si>
  <si>
    <t>Доходы бюджета - Всего</t>
  </si>
  <si>
    <t>Налог на доходы физических лиц</t>
  </si>
  <si>
    <t>000 1 01 02000 01 0000 110</t>
  </si>
  <si>
    <t>Единый сельскохозяйственный налог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</si>
  <si>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</si>
  <si>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</si>
  <si>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</si>
  <si>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</si>
  <si>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</si>
  <si>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поселений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</si>
  <si>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</si>
  <si>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</si>
  <si>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Безвозмездные поступления в бюджеты поселений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</si>
  <si>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Расходы бюджета-всего</t>
  </si>
  <si>
    <t>Глава администрации</t>
  </si>
  <si>
    <t xml:space="preserve">ГО ЧС </t>
  </si>
  <si>
    <t xml:space="preserve">                  Районная цел программа «Развитие среднего и малого предпринимательства»  </t>
  </si>
  <si>
    <t xml:space="preserve">Межевание земельных участков </t>
  </si>
  <si>
    <t xml:space="preserve">Софинансирование ФСРЖКХ 185 ФЗ  </t>
  </si>
  <si>
    <t xml:space="preserve">Мероприятия в области коммунального хозяйства </t>
  </si>
  <si>
    <t xml:space="preserve">Прочие мероприятия по благоустройству </t>
  </si>
  <si>
    <t xml:space="preserve">Другие вопросы в области ЖКХ </t>
  </si>
  <si>
    <t xml:space="preserve">Субсидии бюджетным учреждениям -клубы </t>
  </si>
  <si>
    <t xml:space="preserve">Субсидии бюджетным учреждениям -библиотеки  </t>
  </si>
  <si>
    <t xml:space="preserve">Дополнительное обеспечение к пенсии </t>
  </si>
  <si>
    <t xml:space="preserve">Оказание социальной помощи </t>
  </si>
  <si>
    <t xml:space="preserve">Физкультура и спорт </t>
  </si>
  <si>
    <t>Аппарат управления</t>
  </si>
  <si>
    <t xml:space="preserve">Осуществление государственного полномочия по созданию административных комиссий </t>
  </si>
  <si>
    <t xml:space="preserve">Проведение инвентаризации и техпаспортизации </t>
  </si>
  <si>
    <t xml:space="preserve">Выполнение прочих обязательств </t>
  </si>
  <si>
    <t xml:space="preserve">Осуществление первичного воинского учета </t>
  </si>
  <si>
    <t xml:space="preserve"> </t>
  </si>
  <si>
    <t>БЕЗВОЗМЕЗДНЫЕ ПОСТУПЛЕНИЯ- ВСЕГО</t>
  </si>
  <si>
    <t>802 2 00 00000 00 0000 000</t>
  </si>
  <si>
    <t>802 1 00 00000 00 0000 000</t>
  </si>
  <si>
    <t>Государственная пошлина</t>
  </si>
  <si>
    <r>
      <t xml:space="preserve">Дотации бюджетам поселений на выравнивание бюджетной обеспеченности </t>
    </r>
    <r>
      <rPr>
        <b/>
        <sz val="9"/>
        <rFont val="Arial Cyr"/>
        <charset val="204"/>
      </rPr>
      <t>ДК 53+ДК 41</t>
    </r>
  </si>
  <si>
    <r>
      <t xml:space="preserve">Субвенции бюджетам поселений на осуществление первичного воинского учета на территориях, где отсутствуют военные комиссариаты </t>
    </r>
    <r>
      <rPr>
        <b/>
        <sz val="9"/>
        <rFont val="Arial Cyr"/>
        <charset val="204"/>
      </rPr>
      <t>ДК 365</t>
    </r>
  </si>
  <si>
    <t xml:space="preserve">                    ОТЧЕТ ОБ ИСПОЛНЕНИИ БЮДЖЕТА ГП "Новокручининское"</t>
  </si>
  <si>
    <t>Резервный фонд</t>
  </si>
  <si>
    <t>Использование резервного фонда по администрации</t>
  </si>
  <si>
    <t>Прочие межбюджетные траснферты общего характера (передача полномочий в район)</t>
  </si>
  <si>
    <t>Доходы от уплаты акцизов</t>
  </si>
  <si>
    <t>000 1 03 02000 01 0000 110</t>
  </si>
  <si>
    <t>Другие вопросы в области культуры, кинематографии</t>
  </si>
  <si>
    <t>Ремонт и капитальный ремонт автомобильных дорог общего пользования</t>
  </si>
  <si>
    <t>Жилищное хозяйство</t>
  </si>
  <si>
    <t xml:space="preserve">Использование резервного фонда на оказание социальной помощи </t>
  </si>
  <si>
    <t>Субсидии бюджетным учреждениям на повышение заработной платы</t>
  </si>
  <si>
    <t xml:space="preserve">        по ОКТМО</t>
  </si>
  <si>
    <t>76650158</t>
  </si>
  <si>
    <t xml:space="preserve"> НАЛОГОВЫЕ ДОХОДЫ</t>
  </si>
  <si>
    <t>000 1 06 01030 13 0000 110</t>
  </si>
  <si>
    <t>Земельный налог с юридических лиц</t>
  </si>
  <si>
    <t>000 1 06 06033 13 0000 110</t>
  </si>
  <si>
    <t>Земельный налог с физических лиц</t>
  </si>
  <si>
    <t>000 1 06 06043 13 0000 110</t>
  </si>
  <si>
    <t>НЕНАЛОГОВЫЕ ДОХОДЫ</t>
  </si>
  <si>
    <t>000 1 11 05013 13 0000 120</t>
  </si>
  <si>
    <t>000 1 11 09045 13 0000 120</t>
  </si>
  <si>
    <t>000 1 13 02995 13 0000 130</t>
  </si>
  <si>
    <t>000 1 14 06013 13 0000 430</t>
  </si>
  <si>
    <t>000 1 17 01050 13 0000 180</t>
  </si>
  <si>
    <t>000 2 02 01001 13 0000 151</t>
  </si>
  <si>
    <t>Прочие субсидии бюджетам поселений</t>
  </si>
  <si>
    <t>000 2 02 02999 13 0000 151</t>
  </si>
  <si>
    <t>000 2 02 03015 13 0000 151</t>
  </si>
  <si>
    <t>000 2 02 03024 13 0000 151</t>
  </si>
  <si>
    <t>000 2 02 04012 13 0000 151</t>
  </si>
  <si>
    <t>000 2 03 05030 13 0000 180</t>
  </si>
  <si>
    <t>Проведение выборов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</si>
  <si>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</si>
  <si>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</si>
  <si>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</t>
  </si>
  <si>
    <t>Субсидия на содержание мероприятий по подготовке систем коммунальной инфраструктуры к отопительному сезону (средства, поступившие из бюджета края)</t>
  </si>
  <si>
    <t>000 1 05 03000 01 0000 110</t>
  </si>
  <si>
    <t>000 1 08 04020 01 0000 000</t>
  </si>
  <si>
    <t>802</t>
  </si>
  <si>
    <t>000 0102 0000020300 121</t>
  </si>
  <si>
    <t xml:space="preserve">000 0102 0000020300 129 </t>
  </si>
  <si>
    <t xml:space="preserve">000 0104 0000020400 121 </t>
  </si>
  <si>
    <t xml:space="preserve">000 0104 0000020400 129 </t>
  </si>
  <si>
    <t xml:space="preserve">000 0104 0000020400 242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</si>
  <si>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</si>
  <si>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</si>
  <si>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000 0104 0000020400 122 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</si>
  <si>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</si>
  <si>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в сфере информационно-коммуникационных технологий</t>
  </si>
  <si>
    <t xml:space="preserve">000 0104 0000020400 243 </t>
  </si>
  <si>
    <t>000 0104 0000020400 244</t>
  </si>
  <si>
    <t xml:space="preserve">000 0104 0000020400 852 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</si>
  <si>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</si>
  <si>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</si>
  <si>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</si>
  <si>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 xml:space="preserve">000 0104 0000070050 244 </t>
  </si>
  <si>
    <t xml:space="preserve">000 0107 0000020003 244 </t>
  </si>
  <si>
    <t xml:space="preserve">802 0102 0000020300 000 </t>
  </si>
  <si>
    <t xml:space="preserve">802 0104 0000020400 000 </t>
  </si>
  <si>
    <t xml:space="preserve">802 0104 0000070050 000 </t>
  </si>
  <si>
    <t xml:space="preserve">802 0107 0000020003 000 </t>
  </si>
  <si>
    <t xml:space="preserve">802 0104 0000079207 000 </t>
  </si>
  <si>
    <t xml:space="preserve">000 0104 0000079207 244 </t>
  </si>
  <si>
    <t xml:space="preserve">802 0111 0000070050 000 </t>
  </si>
  <si>
    <t xml:space="preserve">000 0111 0000070050 870 </t>
  </si>
  <si>
    <t xml:space="preserve">802 0113 0000090020 000 </t>
  </si>
  <si>
    <t xml:space="preserve">000 0113 0000090020 244 </t>
  </si>
  <si>
    <t xml:space="preserve">802 0113 0000092030 000 </t>
  </si>
  <si>
    <t xml:space="preserve">000 0113 0000092030 121 </t>
  </si>
  <si>
    <t xml:space="preserve">000 0113 0000092030 129 </t>
  </si>
  <si>
    <t>000 0113 0000092030 244</t>
  </si>
  <si>
    <t>000 0113 0000092030 831</t>
  </si>
  <si>
    <t>000 0113 0000092030 851</t>
  </si>
  <si>
    <t>000 0113 0000092030 852</t>
  </si>
  <si>
    <t>000 0113 0000092030 853</t>
  </si>
  <si>
    <t xml:space="preserve">000 0203 0000051180 121 </t>
  </si>
  <si>
    <t xml:space="preserve">000 0203 0000051180 122 </t>
  </si>
  <si>
    <t>000 0203 0000051180 129</t>
  </si>
  <si>
    <t xml:space="preserve">000 0203 0000051180 242 </t>
  </si>
  <si>
    <t xml:space="preserve">000 0203 0000051180 244 </t>
  </si>
  <si>
    <t xml:space="preserve">802 0309 0000021801 000 </t>
  </si>
  <si>
    <t xml:space="preserve">802 0203 0000051180 000 </t>
  </si>
  <si>
    <t xml:space="preserve">000 0309 0000021801 244 </t>
  </si>
  <si>
    <t xml:space="preserve">802 0409 0000031521 000 </t>
  </si>
  <si>
    <t xml:space="preserve">000 0409 0000031521 243 </t>
  </si>
  <si>
    <t xml:space="preserve">000 0409 0000031521 244 </t>
  </si>
  <si>
    <t xml:space="preserve">802 0412 0000034003 000 </t>
  </si>
  <si>
    <t xml:space="preserve">000 0412 0000034003 244 </t>
  </si>
  <si>
    <t xml:space="preserve">802 0412 0000079513 000 </t>
  </si>
  <si>
    <t xml:space="preserve">000 0412 0000079513 810 </t>
  </si>
  <si>
    <t>802 0501 0000098000 000</t>
  </si>
  <si>
    <t>000 0501 0000098010 243</t>
  </si>
  <si>
    <t xml:space="preserve">802 0501 0000035003 000 </t>
  </si>
  <si>
    <t xml:space="preserve">000 0501 0000035003 244 </t>
  </si>
  <si>
    <t xml:space="preserve">802 0502 0000035105 000 </t>
  </si>
  <si>
    <t xml:space="preserve">000 0502 0000035105 243 </t>
  </si>
  <si>
    <t xml:space="preserve">000 0502 0000035105 244 </t>
  </si>
  <si>
    <t xml:space="preserve">000 0502 0000035105 810 </t>
  </si>
  <si>
    <t xml:space="preserve">802 0503 0000060050 000 </t>
  </si>
  <si>
    <t xml:space="preserve">000 0503 0000060050 243 </t>
  </si>
  <si>
    <t xml:space="preserve">000 0503 0000060050 244 </t>
  </si>
  <si>
    <t xml:space="preserve">802 0505 0000029900 000 </t>
  </si>
  <si>
    <t xml:space="preserve">000 0505 0000029900 244 </t>
  </si>
  <si>
    <t xml:space="preserve">802 0801 0000044099 000 </t>
  </si>
  <si>
    <t xml:space="preserve">000 0801 0000044099 611 </t>
  </si>
  <si>
    <t>802 0801 0000044299 000</t>
  </si>
  <si>
    <t xml:space="preserve">000 0801 0000044299 611 </t>
  </si>
  <si>
    <t xml:space="preserve">802 0801 0000052101 000 </t>
  </si>
  <si>
    <t xml:space="preserve">000 0801 0000052101 611 </t>
  </si>
  <si>
    <t xml:space="preserve">802 0804 0000045085 000 </t>
  </si>
  <si>
    <t xml:space="preserve">000 0804 0000045085 244 </t>
  </si>
  <si>
    <t xml:space="preserve">802 1001 0000049101 000 </t>
  </si>
  <si>
    <t xml:space="preserve">000 1001 0000049101 321 </t>
  </si>
  <si>
    <t xml:space="preserve">802 1003 0000070050 000 </t>
  </si>
  <si>
    <t xml:space="preserve">000 1003 0000070050 321 </t>
  </si>
  <si>
    <t xml:space="preserve">802 1003 0000050533 000 </t>
  </si>
  <si>
    <t>000 1003 0000050533 321</t>
  </si>
  <si>
    <t xml:space="preserve">802 1101 0000051297 000 </t>
  </si>
  <si>
    <t xml:space="preserve">000 1101 0000051297 244 </t>
  </si>
  <si>
    <t xml:space="preserve">802 1101 0000052106 000 </t>
  </si>
  <si>
    <t xml:space="preserve">000 1403 0000052106 540 </t>
  </si>
  <si>
    <t xml:space="preserve">000 0501 0000098020 244 </t>
  </si>
  <si>
    <t>Резервные средства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</si>
  <si>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</si>
  <si>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</si>
  <si>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иных платежей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</si>
  <si>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</si>
  <si>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Пособия, компенсации и иные социальные выплаты
гражданам, кроме публичных нормативных обязательств</t>
  </si>
  <si>
    <t>Иные межбюджетные  трансферты</t>
  </si>
  <si>
    <t>Субсидии юридическим лицам (кроме некоммерческих организаций), индивидуальным предпринимателям - производителям товаров, работ, услуг</t>
  </si>
  <si>
    <t xml:space="preserve">За 09 месяцев 2016года </t>
  </si>
  <si>
    <t>на 01 октября 2016 года</t>
  </si>
  <si>
    <r>
      <t xml:space="preserve">Исполнение в % </t>
    </r>
    <r>
      <rPr>
        <b/>
        <i/>
        <sz val="10"/>
        <rFont val="Arial Cyr"/>
        <charset val="204"/>
      </rPr>
      <t>(должно быть не менее 75%)</t>
    </r>
  </si>
  <si>
    <t xml:space="preserve">                          Доходы бюджета гп "Новокручининское" на 01.10.2016г</t>
  </si>
  <si>
    <t xml:space="preserve">                          Расходы бюджета гп "Новокручининское" на 01.10.2016г</t>
  </si>
  <si>
    <t>Другие общегосударственные вопросы (территориальное планирование)</t>
  </si>
  <si>
    <t xml:space="preserve">802 0113 0000074402 000 </t>
  </si>
  <si>
    <t xml:space="preserve">000 0113 0000074402 244 </t>
  </si>
  <si>
    <t xml:space="preserve">802 0502 0000074905 000 </t>
  </si>
  <si>
    <t xml:space="preserve">000 0502 0000074905 243 </t>
  </si>
  <si>
    <t xml:space="preserve">000 0502 0000074905 244 </t>
  </si>
  <si>
    <t xml:space="preserve">000 0502 0000074905 810 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</si>
</sst>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u/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color theme="1"/>
      <name val="Arial Cyr"/>
      <charset val="204"/>
    </font>
    <font>
      <sz val="8"/>
      <color theme="1"/>
      <name val="Arial Cyr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  <font>
      <sz val="8"/>
      <name val="Arial Cyr"/>
    </font>
    <font>
      <sz val="9"/>
      <name val="Arial Cyr"/>
    </font>
    <font>
      <b/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26" fillId="0" borderId="33">
      <alignment horizontal="left" wrapText="1" indent="2"/>
    </xf>
  </cellStyleXfs>
  <cellXfs count="188">
    <xf numFmtId="0" fontId="0" fillId="0" borderId="0" xfId="0"/>
    <xf numFmtId="49" fontId="4" fillId="2" borderId="0" xfId="0" applyNumberFormat="1" applyFont="1" applyFill="1" applyAlignment="1"/>
    <xf numFmtId="0" fontId="0" fillId="2" borderId="0" xfId="0" applyFill="1"/>
    <xf numFmtId="0" fontId="0" fillId="2" borderId="0" xfId="0" applyFill="1" applyBorder="1"/>
    <xf numFmtId="49" fontId="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0" borderId="18" xfId="0" applyFont="1" applyBorder="1" applyAlignment="1"/>
    <xf numFmtId="0" fontId="12" fillId="0" borderId="0" xfId="0" applyFont="1"/>
    <xf numFmtId="49" fontId="9" fillId="2" borderId="3" xfId="0" applyNumberFormat="1" applyFont="1" applyFill="1" applyBorder="1" applyAlignment="1">
      <alignment horizontal="center"/>
    </xf>
    <xf numFmtId="49" fontId="15" fillId="2" borderId="3" xfId="0" applyNumberFormat="1" applyFont="1" applyFill="1" applyBorder="1" applyAlignment="1">
      <alignment horizontal="center"/>
    </xf>
    <xf numFmtId="49" fontId="15" fillId="2" borderId="18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0" fontId="0" fillId="0" borderId="0" xfId="0"/>
    <xf numFmtId="0" fontId="0" fillId="2" borderId="0" xfId="0" applyFill="1" applyBorder="1"/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/>
    <xf numFmtId="0" fontId="0" fillId="2" borderId="5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49" fontId="3" fillId="2" borderId="11" xfId="0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/>
    <xf numFmtId="49" fontId="3" fillId="2" borderId="12" xfId="0" applyNumberFormat="1" applyFont="1" applyFill="1" applyBorder="1" applyAlignment="1">
      <alignment horizontal="centerContinuous"/>
    </xf>
    <xf numFmtId="49" fontId="3" fillId="2" borderId="13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4" fontId="3" fillId="2" borderId="1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21" fillId="6" borderId="3" xfId="0" applyNumberFormat="1" applyFont="1" applyFill="1" applyBorder="1" applyAlignment="1">
      <alignment horizontal="center"/>
    </xf>
    <xf numFmtId="4" fontId="20" fillId="6" borderId="3" xfId="0" applyNumberFormat="1" applyFont="1" applyFill="1" applyBorder="1" applyAlignment="1">
      <alignment horizontal="right"/>
    </xf>
    <xf numFmtId="49" fontId="10" fillId="5" borderId="3" xfId="0" applyNumberFormat="1" applyFont="1" applyFill="1" applyBorder="1" applyAlignment="1">
      <alignment horizontal="center"/>
    </xf>
    <xf numFmtId="4" fontId="10" fillId="5" borderId="3" xfId="0" applyNumberFormat="1" applyFont="1" applyFill="1" applyBorder="1" applyAlignment="1">
      <alignment horizontal="right"/>
    </xf>
    <xf numFmtId="49" fontId="14" fillId="4" borderId="3" xfId="0" applyNumberFormat="1" applyFont="1" applyFill="1" applyBorder="1" applyAlignment="1">
      <alignment horizontal="center"/>
    </xf>
    <xf numFmtId="4" fontId="14" fillId="4" borderId="3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49" fontId="0" fillId="2" borderId="0" xfId="0" applyNumberFormat="1" applyFill="1" applyBorder="1"/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/>
    <xf numFmtId="0" fontId="3" fillId="2" borderId="28" xfId="0" applyNumberFormat="1" applyFont="1" applyFill="1" applyBorder="1" applyAlignment="1">
      <alignment horizontal="left" wrapText="1"/>
    </xf>
    <xf numFmtId="49" fontId="10" fillId="2" borderId="31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/>
    <xf numFmtId="0" fontId="10" fillId="2" borderId="32" xfId="0" applyFont="1" applyFill="1" applyBorder="1" applyAlignment="1">
      <alignment horizontal="center"/>
    </xf>
    <xf numFmtId="0" fontId="10" fillId="2" borderId="23" xfId="0" applyFont="1" applyFill="1" applyBorder="1" applyAlignment="1"/>
    <xf numFmtId="4" fontId="10" fillId="5" borderId="22" xfId="0" applyNumberFormat="1" applyFont="1" applyFill="1" applyBorder="1" applyAlignment="1">
      <alignment horizontal="right"/>
    </xf>
    <xf numFmtId="4" fontId="14" fillId="4" borderId="22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/>
    <xf numFmtId="49" fontId="18" fillId="2" borderId="0" xfId="0" applyNumberFormat="1" applyFont="1" applyFill="1"/>
    <xf numFmtId="49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/>
    </xf>
    <xf numFmtId="49" fontId="23" fillId="2" borderId="7" xfId="0" applyNumberFormat="1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right"/>
    </xf>
    <xf numFmtId="4" fontId="18" fillId="2" borderId="16" xfId="0" applyNumberFormat="1" applyFont="1" applyFill="1" applyBorder="1" applyAlignment="1">
      <alignment horizontal="right"/>
    </xf>
    <xf numFmtId="4" fontId="18" fillId="2" borderId="18" xfId="0" applyNumberFormat="1" applyFont="1" applyFill="1" applyBorder="1" applyAlignment="1">
      <alignment horizontal="right"/>
    </xf>
    <xf numFmtId="4" fontId="18" fillId="2" borderId="19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19" xfId="0" applyFont="1" applyBorder="1" applyAlignment="1"/>
    <xf numFmtId="0" fontId="18" fillId="0" borderId="0" xfId="0" applyFont="1"/>
    <xf numFmtId="0" fontId="18" fillId="2" borderId="0" xfId="0" applyFont="1" applyFill="1" applyBorder="1"/>
    <xf numFmtId="4" fontId="19" fillId="5" borderId="3" xfId="0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/>
    </xf>
    <xf numFmtId="4" fontId="18" fillId="4" borderId="3" xfId="0" applyNumberFormat="1" applyFont="1" applyFill="1" applyBorder="1" applyAlignment="1">
      <alignment horizontal="right"/>
    </xf>
    <xf numFmtId="4" fontId="18" fillId="4" borderId="17" xfId="0" applyNumberFormat="1" applyFont="1" applyFill="1" applyBorder="1" applyAlignment="1">
      <alignment horizontal="right"/>
    </xf>
    <xf numFmtId="49" fontId="9" fillId="5" borderId="3" xfId="0" applyNumberFormat="1" applyFont="1" applyFill="1" applyBorder="1" applyAlignment="1">
      <alignment horizontal="center"/>
    </xf>
    <xf numFmtId="4" fontId="23" fillId="5" borderId="3" xfId="0" applyNumberFormat="1" applyFont="1" applyFill="1" applyBorder="1" applyAlignment="1">
      <alignment horizontal="right"/>
    </xf>
    <xf numFmtId="4" fontId="23" fillId="5" borderId="17" xfId="0" applyNumberFormat="1" applyFont="1" applyFill="1" applyBorder="1" applyAlignment="1">
      <alignment horizontal="right"/>
    </xf>
    <xf numFmtId="4" fontId="23" fillId="5" borderId="7" xfId="0" applyNumberFormat="1" applyFont="1" applyFill="1" applyBorder="1" applyAlignment="1">
      <alignment horizontal="right"/>
    </xf>
    <xf numFmtId="4" fontId="24" fillId="6" borderId="3" xfId="0" applyNumberFormat="1" applyFont="1" applyFill="1" applyBorder="1" applyAlignment="1">
      <alignment horizontal="right"/>
    </xf>
    <xf numFmtId="2" fontId="13" fillId="6" borderId="17" xfId="0" applyNumberFormat="1" applyFont="1" applyFill="1" applyBorder="1"/>
    <xf numFmtId="2" fontId="10" fillId="5" borderId="17" xfId="0" applyNumberFormat="1" applyFont="1" applyFill="1" applyBorder="1"/>
    <xf numFmtId="2" fontId="22" fillId="7" borderId="17" xfId="0" applyNumberFormat="1" applyFont="1" applyFill="1" applyBorder="1"/>
    <xf numFmtId="4" fontId="14" fillId="4" borderId="36" xfId="0" applyNumberFormat="1" applyFont="1" applyFill="1" applyBorder="1" applyAlignment="1">
      <alignment horizontal="right"/>
    </xf>
    <xf numFmtId="2" fontId="22" fillId="7" borderId="37" xfId="0" applyNumberFormat="1" applyFont="1" applyFill="1" applyBorder="1"/>
    <xf numFmtId="49" fontId="3" fillId="2" borderId="7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right"/>
    </xf>
    <xf numFmtId="4" fontId="3" fillId="2" borderId="23" xfId="0" applyNumberFormat="1" applyFont="1" applyFill="1" applyBorder="1" applyAlignment="1">
      <alignment horizontal="right"/>
    </xf>
    <xf numFmtId="0" fontId="0" fillId="2" borderId="21" xfId="0" applyFill="1" applyBorder="1"/>
    <xf numFmtId="0" fontId="3" fillId="2" borderId="38" xfId="0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8" fillId="2" borderId="29" xfId="0" applyFont="1" applyFill="1" applyBorder="1" applyAlignment="1">
      <alignment horizontal="center"/>
    </xf>
    <xf numFmtId="0" fontId="23" fillId="2" borderId="30" xfId="0" applyFont="1" applyFill="1" applyBorder="1"/>
    <xf numFmtId="49" fontId="23" fillId="2" borderId="34" xfId="0" applyNumberFormat="1" applyFont="1" applyFill="1" applyBorder="1" applyAlignment="1">
      <alignment horizontal="center" vertical="center" wrapText="1"/>
    </xf>
    <xf numFmtId="0" fontId="23" fillId="2" borderId="35" xfId="0" applyFont="1" applyFill="1" applyBorder="1" applyAlignment="1"/>
    <xf numFmtId="0" fontId="23" fillId="2" borderId="35" xfId="0" applyFont="1" applyFill="1" applyBorder="1" applyAlignment="1">
      <alignment horizontal="center"/>
    </xf>
    <xf numFmtId="0" fontId="23" fillId="2" borderId="21" xfId="0" applyFont="1" applyFill="1" applyBorder="1" applyAlignment="1"/>
    <xf numFmtId="0" fontId="4" fillId="2" borderId="38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/>
    </xf>
    <xf numFmtId="0" fontId="18" fillId="2" borderId="37" xfId="0" applyNumberFormat="1" applyFont="1" applyFill="1" applyBorder="1" applyAlignment="1">
      <alignment horizontal="center"/>
    </xf>
    <xf numFmtId="0" fontId="4" fillId="2" borderId="39" xfId="0" applyNumberFormat="1" applyFont="1" applyFill="1" applyBorder="1" applyAlignment="1">
      <alignment horizontal="left" wrapText="1"/>
    </xf>
    <xf numFmtId="0" fontId="13" fillId="6" borderId="26" xfId="0" applyNumberFormat="1" applyFont="1" applyFill="1" applyBorder="1" applyAlignment="1">
      <alignment horizontal="left" wrapText="1"/>
    </xf>
    <xf numFmtId="0" fontId="4" fillId="2" borderId="26" xfId="0" applyNumberFormat="1" applyFont="1" applyFill="1" applyBorder="1" applyAlignment="1">
      <alignment horizontal="left" wrapText="1"/>
    </xf>
    <xf numFmtId="0" fontId="15" fillId="2" borderId="26" xfId="0" applyNumberFormat="1" applyFont="1" applyFill="1" applyBorder="1" applyAlignment="1">
      <alignment horizontal="left" wrapText="1"/>
    </xf>
    <xf numFmtId="0" fontId="11" fillId="0" borderId="40" xfId="0" applyFont="1" applyBorder="1" applyAlignment="1">
      <alignment horizontal="left"/>
    </xf>
    <xf numFmtId="49" fontId="15" fillId="2" borderId="8" xfId="0" applyNumberFormat="1" applyFont="1" applyFill="1" applyBorder="1" applyAlignment="1">
      <alignment horizontal="center"/>
    </xf>
    <xf numFmtId="0" fontId="20" fillId="6" borderId="26" xfId="0" applyNumberFormat="1" applyFont="1" applyFill="1" applyBorder="1" applyAlignment="1">
      <alignment vertical="top" wrapText="1"/>
    </xf>
    <xf numFmtId="0" fontId="10" fillId="5" borderId="26" xfId="0" applyNumberFormat="1" applyFont="1" applyFill="1" applyBorder="1" applyAlignment="1">
      <alignment vertical="top" wrapText="1"/>
    </xf>
    <xf numFmtId="0" fontId="14" fillId="3" borderId="26" xfId="0" applyNumberFormat="1" applyFont="1" applyFill="1" applyBorder="1" applyAlignment="1">
      <alignment vertical="top" wrapText="1"/>
    </xf>
    <xf numFmtId="0" fontId="27" fillId="0" borderId="33" xfId="3" applyNumberFormat="1" applyFont="1" applyAlignment="1" applyProtection="1">
      <alignment vertical="top" wrapText="1"/>
    </xf>
    <xf numFmtId="0" fontId="14" fillId="3" borderId="27" xfId="0" applyNumberFormat="1" applyFont="1" applyFill="1" applyBorder="1" applyAlignment="1">
      <alignment vertical="top" wrapText="1"/>
    </xf>
    <xf numFmtId="0" fontId="17" fillId="3" borderId="3" xfId="0" applyFont="1" applyFill="1" applyBorder="1" applyAlignment="1">
      <alignment horizontal="justify" vertical="top"/>
    </xf>
    <xf numFmtId="0" fontId="17" fillId="3" borderId="3" xfId="0" applyFont="1" applyFill="1" applyBorder="1" applyAlignment="1">
      <alignment horizontal="justify" vertical="top" wrapText="1"/>
    </xf>
    <xf numFmtId="0" fontId="15" fillId="0" borderId="3" xfId="0" applyFont="1" applyBorder="1"/>
    <xf numFmtId="0" fontId="15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49" fontId="15" fillId="3" borderId="3" xfId="0" applyNumberFormat="1" applyFont="1" applyFill="1" applyBorder="1" applyAlignment="1">
      <alignment horizontal="center"/>
    </xf>
    <xf numFmtId="0" fontId="15" fillId="0" borderId="3" xfId="0" applyNumberFormat="1" applyFont="1" applyBorder="1" applyAlignment="1">
      <alignment wrapText="1"/>
    </xf>
    <xf numFmtId="0" fontId="15" fillId="2" borderId="26" xfId="0" applyNumberFormat="1" applyFont="1" applyFill="1" applyBorder="1" applyAlignment="1">
      <alignment wrapText="1"/>
    </xf>
    <xf numFmtId="49" fontId="15" fillId="2" borderId="3" xfId="0" applyNumberFormat="1" applyFont="1" applyFill="1" applyBorder="1" applyAlignment="1">
      <alignment horizontal="center" wrapText="1"/>
    </xf>
    <xf numFmtId="4" fontId="23" fillId="5" borderId="3" xfId="0" applyNumberFormat="1" applyFont="1" applyFill="1" applyBorder="1" applyAlignment="1"/>
    <xf numFmtId="4" fontId="23" fillId="5" borderId="17" xfId="0" applyNumberFormat="1" applyFont="1" applyFill="1" applyBorder="1" applyAlignment="1"/>
    <xf numFmtId="0" fontId="17" fillId="3" borderId="3" xfId="0" applyFont="1" applyFill="1" applyBorder="1" applyAlignment="1">
      <alignment wrapText="1"/>
    </xf>
    <xf numFmtId="4" fontId="18" fillId="4" borderId="3" xfId="0" applyNumberFormat="1" applyFont="1" applyFill="1" applyBorder="1" applyAlignment="1"/>
    <xf numFmtId="4" fontId="18" fillId="4" borderId="17" xfId="0" applyNumberFormat="1" applyFont="1" applyFill="1" applyBorder="1" applyAlignment="1"/>
    <xf numFmtId="0" fontId="4" fillId="2" borderId="26" xfId="0" applyNumberFormat="1" applyFont="1" applyFill="1" applyBorder="1" applyAlignment="1">
      <alignment wrapText="1"/>
    </xf>
    <xf numFmtId="0" fontId="16" fillId="3" borderId="26" xfId="0" applyNumberFormat="1" applyFont="1" applyFill="1" applyBorder="1" applyAlignment="1">
      <alignment wrapText="1"/>
    </xf>
    <xf numFmtId="49" fontId="15" fillId="2" borderId="18" xfId="0" applyNumberFormat="1" applyFont="1" applyFill="1" applyBorder="1" applyAlignment="1"/>
    <xf numFmtId="4" fontId="18" fillId="2" borderId="18" xfId="0" applyNumberFormat="1" applyFont="1" applyFill="1" applyBorder="1" applyAlignment="1"/>
    <xf numFmtId="4" fontId="18" fillId="2" borderId="19" xfId="0" applyNumberFormat="1" applyFont="1" applyFill="1" applyBorder="1" applyAlignment="1"/>
    <xf numFmtId="4" fontId="23" fillId="5" borderId="1" xfId="0" applyNumberFormat="1" applyFont="1" applyFill="1" applyBorder="1" applyAlignment="1"/>
    <xf numFmtId="0" fontId="15" fillId="0" borderId="3" xfId="0" applyFont="1" applyBorder="1" applyAlignment="1"/>
    <xf numFmtId="4" fontId="18" fillId="4" borderId="8" xfId="0" applyNumberFormat="1" applyFont="1" applyFill="1" applyBorder="1" applyAlignment="1"/>
    <xf numFmtId="4" fontId="18" fillId="4" borderId="37" xfId="0" applyNumberFormat="1" applyFont="1" applyFill="1" applyBorder="1" applyAlignment="1"/>
    <xf numFmtId="49" fontId="9" fillId="3" borderId="3" xfId="0" applyNumberFormat="1" applyFont="1" applyFill="1" applyBorder="1" applyAlignment="1">
      <alignment horizont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8" fillId="2" borderId="24" xfId="0" applyFont="1" applyFill="1" applyBorder="1" applyAlignment="1">
      <alignment horizontal="center" vertical="center"/>
    </xf>
    <xf numFmtId="49" fontId="23" fillId="2" borderId="29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7" xfId="0" applyFont="1" applyBorder="1" applyAlignment="1"/>
    <xf numFmtId="0" fontId="11" fillId="0" borderId="21" xfId="0" applyFont="1" applyBorder="1" applyAlignment="1"/>
    <xf numFmtId="0" fontId="11" fillId="0" borderId="41" xfId="0" applyFont="1" applyBorder="1" applyAlignment="1"/>
    <xf numFmtId="0" fontId="11" fillId="0" borderId="0" xfId="0" applyFont="1" applyBorder="1" applyAlignment="1"/>
    <xf numFmtId="0" fontId="11" fillId="0" borderId="14" xfId="0" applyFont="1" applyBorder="1" applyAlignment="1"/>
    <xf numFmtId="0" fontId="11" fillId="0" borderId="18" xfId="0" applyFont="1" applyBorder="1" applyAlignment="1"/>
    <xf numFmtId="0" fontId="11" fillId="0" borderId="19" xfId="0" applyFont="1" applyBorder="1" applyAlignment="1"/>
    <xf numFmtId="49" fontId="11" fillId="2" borderId="18" xfId="0" applyNumberFormat="1" applyFont="1" applyFill="1" applyBorder="1" applyAlignment="1">
      <alignment wrapText="1"/>
    </xf>
    <xf numFmtId="49" fontId="11" fillId="2" borderId="19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7" fillId="3" borderId="0" xfId="0" applyFont="1" applyFill="1" applyBorder="1" applyAlignment="1">
      <alignment horizontal="justify" vertical="top" wrapText="1"/>
    </xf>
    <xf numFmtId="0" fontId="11" fillId="3" borderId="18" xfId="0" applyFont="1" applyFill="1" applyBorder="1" applyAlignment="1"/>
    <xf numFmtId="0" fontId="11" fillId="3" borderId="19" xfId="0" applyFont="1" applyFill="1" applyBorder="1" applyAlignment="1"/>
    <xf numFmtId="0" fontId="28" fillId="3" borderId="18" xfId="0" applyFont="1" applyFill="1" applyBorder="1" applyAlignment="1"/>
  </cellXfs>
  <cellStyles count="4">
    <cellStyle name="xl32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994"/>
  <sheetViews>
    <sheetView tabSelected="1" topLeftCell="A4" workbookViewId="0">
      <selection activeCell="D40" sqref="D40"/>
    </sheetView>
  </sheetViews>
  <sheetFormatPr defaultRowHeight="12.75"/>
  <cols>
    <col min="1" max="1" width="40.28515625" style="2" customWidth="1"/>
    <col min="2" max="2" width="26.42578125" style="2" customWidth="1"/>
    <col min="3" max="3" width="17.5703125" style="2" customWidth="1"/>
    <col min="4" max="4" width="16.42578125" style="2" customWidth="1"/>
    <col min="5" max="5" width="15.85546875" style="2" customWidth="1"/>
    <col min="6" max="6" width="12.85546875" style="2" customWidth="1"/>
    <col min="7" max="7" width="10.5703125" style="2" bestFit="1" customWidth="1"/>
    <col min="8" max="8" width="18.28515625" style="2" bestFit="1" customWidth="1"/>
    <col min="9" max="9" width="9.140625" style="2"/>
    <col min="10" max="10" width="10.5703125" style="2" bestFit="1" customWidth="1"/>
    <col min="11" max="11" width="14.140625" style="2" bestFit="1" customWidth="1"/>
    <col min="12" max="14" width="7.28515625" style="2" bestFit="1" customWidth="1"/>
    <col min="15" max="16384" width="9.140625" style="2"/>
  </cols>
  <sheetData>
    <row r="1" spans="1:6" ht="15">
      <c r="A1" s="155" t="s">
        <v>66</v>
      </c>
      <c r="B1" s="156"/>
      <c r="C1" s="156"/>
      <c r="D1" s="156"/>
      <c r="E1" s="15"/>
      <c r="F1" s="15"/>
    </row>
    <row r="2" spans="1:6" ht="15.75" thickBot="1">
      <c r="A2" s="41"/>
      <c r="B2" s="18" t="s">
        <v>197</v>
      </c>
      <c r="C2" s="42"/>
      <c r="D2" s="21"/>
      <c r="E2" s="22" t="s">
        <v>5</v>
      </c>
      <c r="F2" s="15"/>
    </row>
    <row r="3" spans="1:6">
      <c r="A3" s="157" t="s">
        <v>198</v>
      </c>
      <c r="B3" s="158"/>
      <c r="C3" s="158"/>
      <c r="D3" s="159"/>
      <c r="E3" s="23" t="s">
        <v>10</v>
      </c>
      <c r="F3" s="15"/>
    </row>
    <row r="4" spans="1:6">
      <c r="A4" s="18"/>
      <c r="B4" s="24"/>
      <c r="C4" s="24"/>
      <c r="D4" s="25" t="s">
        <v>8</v>
      </c>
      <c r="E4" s="40">
        <v>42644</v>
      </c>
      <c r="F4" s="15"/>
    </row>
    <row r="5" spans="1:6">
      <c r="A5" s="26" t="s">
        <v>16</v>
      </c>
      <c r="B5" s="19"/>
      <c r="C5" s="20"/>
      <c r="D5" s="25" t="s">
        <v>7</v>
      </c>
      <c r="E5" s="32" t="s">
        <v>24</v>
      </c>
      <c r="F5" s="15"/>
    </row>
    <row r="6" spans="1:6">
      <c r="A6" s="19" t="s">
        <v>18</v>
      </c>
      <c r="B6" s="19"/>
      <c r="C6" s="20"/>
      <c r="D6" s="27" t="s">
        <v>17</v>
      </c>
      <c r="E6" s="33" t="s">
        <v>105</v>
      </c>
      <c r="F6" s="15"/>
    </row>
    <row r="7" spans="1:6">
      <c r="A7" s="19" t="s">
        <v>23</v>
      </c>
      <c r="B7" s="160"/>
      <c r="C7" s="160"/>
      <c r="D7" s="27" t="s">
        <v>77</v>
      </c>
      <c r="E7" s="34" t="s">
        <v>78</v>
      </c>
      <c r="F7" s="15"/>
    </row>
    <row r="8" spans="1:6">
      <c r="A8" s="28" t="s">
        <v>9</v>
      </c>
      <c r="B8" s="160"/>
      <c r="C8" s="160"/>
      <c r="D8" s="25"/>
      <c r="E8" s="31"/>
      <c r="F8" s="15"/>
    </row>
    <row r="9" spans="1:6" ht="13.5" thickBot="1">
      <c r="A9" s="19" t="s">
        <v>4</v>
      </c>
      <c r="B9" s="19"/>
      <c r="C9" s="20"/>
      <c r="D9" s="15"/>
      <c r="E9" s="29" t="s">
        <v>3</v>
      </c>
      <c r="F9" s="15"/>
    </row>
    <row r="10" spans="1:6" ht="15">
      <c r="A10" s="18"/>
      <c r="B10" s="43" t="s">
        <v>200</v>
      </c>
      <c r="C10" s="20"/>
      <c r="D10" s="20"/>
      <c r="E10" s="16"/>
      <c r="F10" s="15"/>
    </row>
    <row r="11" spans="1:6" ht="13.5" thickBot="1">
      <c r="A11" s="52"/>
      <c r="B11" s="53"/>
      <c r="C11" s="54"/>
      <c r="D11" s="54"/>
      <c r="E11" s="16"/>
      <c r="F11" s="15"/>
    </row>
    <row r="12" spans="1:6">
      <c r="A12" s="150" t="s">
        <v>6</v>
      </c>
      <c r="B12" s="55"/>
      <c r="C12" s="56"/>
      <c r="D12" s="152" t="s">
        <v>2</v>
      </c>
      <c r="E12" s="58"/>
      <c r="F12" s="147" t="s">
        <v>199</v>
      </c>
    </row>
    <row r="13" spans="1:6">
      <c r="A13" s="151"/>
      <c r="B13" s="36" t="s">
        <v>19</v>
      </c>
      <c r="C13" s="37" t="s">
        <v>11</v>
      </c>
      <c r="D13" s="153"/>
      <c r="E13" s="59"/>
      <c r="F13" s="148"/>
    </row>
    <row r="14" spans="1:6">
      <c r="A14" s="151"/>
      <c r="B14" s="36" t="s">
        <v>20</v>
      </c>
      <c r="C14" s="37" t="s">
        <v>12</v>
      </c>
      <c r="D14" s="153"/>
      <c r="E14" s="60" t="s">
        <v>1</v>
      </c>
      <c r="F14" s="148"/>
    </row>
    <row r="15" spans="1:6">
      <c r="A15" s="151"/>
      <c r="B15" s="36" t="s">
        <v>21</v>
      </c>
      <c r="C15" s="38" t="s">
        <v>0</v>
      </c>
      <c r="D15" s="153"/>
      <c r="E15" s="60" t="s">
        <v>0</v>
      </c>
      <c r="F15" s="148"/>
    </row>
    <row r="16" spans="1:6">
      <c r="A16" s="151"/>
      <c r="B16" s="39"/>
      <c r="C16" s="37"/>
      <c r="D16" s="154"/>
      <c r="E16" s="61"/>
      <c r="F16" s="149"/>
    </row>
    <row r="17" spans="1:8" ht="13.5" thickBot="1">
      <c r="A17" s="97">
        <v>1</v>
      </c>
      <c r="B17" s="98" t="s">
        <v>101</v>
      </c>
      <c r="C17" s="99">
        <v>3</v>
      </c>
      <c r="D17" s="99">
        <v>4</v>
      </c>
      <c r="E17" s="100">
        <v>5</v>
      </c>
      <c r="F17" s="101">
        <v>6</v>
      </c>
      <c r="G17" s="30"/>
      <c r="H17" s="30"/>
    </row>
    <row r="18" spans="1:8">
      <c r="A18" s="57" t="s">
        <v>25</v>
      </c>
      <c r="B18" s="93"/>
      <c r="C18" s="94" t="s">
        <v>26</v>
      </c>
      <c r="D18" s="94" t="s">
        <v>26</v>
      </c>
      <c r="E18" s="95" t="s">
        <v>26</v>
      </c>
      <c r="F18" s="96"/>
      <c r="G18" s="30"/>
      <c r="H18" s="30"/>
    </row>
    <row r="19" spans="1:8" ht="15.75">
      <c r="A19" s="118" t="s">
        <v>27</v>
      </c>
      <c r="B19" s="44" t="s">
        <v>15</v>
      </c>
      <c r="C19" s="45">
        <f>C20+C28+C35</f>
        <v>22007609</v>
      </c>
      <c r="D19" s="45">
        <f t="shared" ref="D19:E19" si="0">D20+D28+D35</f>
        <v>18595175.280000001</v>
      </c>
      <c r="E19" s="45">
        <f t="shared" si="0"/>
        <v>3412433.7199999997</v>
      </c>
      <c r="F19" s="88">
        <f t="shared" ref="F19:F20" si="1">(D19*100)/C19</f>
        <v>84.494300493979154</v>
      </c>
      <c r="G19" s="30"/>
      <c r="H19" s="30"/>
    </row>
    <row r="20" spans="1:8">
      <c r="A20" s="119" t="s">
        <v>79</v>
      </c>
      <c r="B20" s="46" t="s">
        <v>62</v>
      </c>
      <c r="C20" s="47">
        <f>C21+C22+C23+C24+C25+C26+C27</f>
        <v>12233000</v>
      </c>
      <c r="D20" s="47">
        <f>D21+D22+D23+D24+D25+D26+D27</f>
        <v>11906386.82</v>
      </c>
      <c r="E20" s="47">
        <f>C20-D20</f>
        <v>326613.1799999997</v>
      </c>
      <c r="F20" s="89">
        <f t="shared" si="1"/>
        <v>97.330064742908533</v>
      </c>
      <c r="G20" s="30"/>
      <c r="H20" s="30"/>
    </row>
    <row r="21" spans="1:8">
      <c r="A21" s="120" t="s">
        <v>28</v>
      </c>
      <c r="B21" s="48" t="s">
        <v>29</v>
      </c>
      <c r="C21" s="49">
        <v>5600000</v>
      </c>
      <c r="D21" s="49">
        <v>3596068.87</v>
      </c>
      <c r="E21" s="63">
        <f>C21-D21</f>
        <v>2003931.13</v>
      </c>
      <c r="F21" s="90">
        <f>(D21*100)/C21</f>
        <v>64.215515535714289</v>
      </c>
      <c r="G21" s="30"/>
      <c r="H21" s="30"/>
    </row>
    <row r="22" spans="1:8">
      <c r="A22" s="120" t="s">
        <v>70</v>
      </c>
      <c r="B22" s="48" t="s">
        <v>71</v>
      </c>
      <c r="C22" s="49">
        <v>2879000</v>
      </c>
      <c r="D22" s="49">
        <v>4547806.3499999996</v>
      </c>
      <c r="E22" s="63">
        <f t="shared" ref="E22:E27" si="2">C22-D22</f>
        <v>-1668806.3499999996</v>
      </c>
      <c r="F22" s="90">
        <f t="shared" ref="F22:F40" si="3">(D22*100)/C22</f>
        <v>157.96479159430356</v>
      </c>
      <c r="G22" s="30"/>
      <c r="H22" s="30"/>
    </row>
    <row r="23" spans="1:8">
      <c r="A23" s="120" t="s">
        <v>30</v>
      </c>
      <c r="B23" s="48" t="s">
        <v>103</v>
      </c>
      <c r="C23" s="49">
        <v>0</v>
      </c>
      <c r="D23" s="49">
        <v>4.95</v>
      </c>
      <c r="E23" s="63">
        <f t="shared" si="2"/>
        <v>-4.95</v>
      </c>
      <c r="F23" s="90">
        <v>0</v>
      </c>
      <c r="G23" s="30"/>
      <c r="H23" s="30"/>
    </row>
    <row r="24" spans="1:8">
      <c r="A24" s="120" t="s">
        <v>31</v>
      </c>
      <c r="B24" s="48" t="s">
        <v>80</v>
      </c>
      <c r="C24" s="49">
        <v>919000</v>
      </c>
      <c r="D24" s="49">
        <v>252973.33</v>
      </c>
      <c r="E24" s="63">
        <f t="shared" si="2"/>
        <v>666026.67000000004</v>
      </c>
      <c r="F24" s="90">
        <f t="shared" si="3"/>
        <v>27.527021762785637</v>
      </c>
      <c r="G24" s="30"/>
      <c r="H24" s="30"/>
    </row>
    <row r="25" spans="1:8">
      <c r="A25" s="120" t="s">
        <v>81</v>
      </c>
      <c r="B25" s="48" t="s">
        <v>82</v>
      </c>
      <c r="C25" s="49">
        <v>2000000</v>
      </c>
      <c r="D25" s="49">
        <v>3287539.64</v>
      </c>
      <c r="E25" s="63">
        <f t="shared" si="2"/>
        <v>-1287539.6400000001</v>
      </c>
      <c r="F25" s="90">
        <f t="shared" si="3"/>
        <v>164.376982</v>
      </c>
      <c r="G25" s="30"/>
      <c r="H25" s="30"/>
    </row>
    <row r="26" spans="1:8">
      <c r="A26" s="120" t="s">
        <v>83</v>
      </c>
      <c r="B26" s="48" t="s">
        <v>84</v>
      </c>
      <c r="C26" s="49">
        <v>800000</v>
      </c>
      <c r="D26" s="49">
        <v>177063.67999999999</v>
      </c>
      <c r="E26" s="63">
        <f t="shared" si="2"/>
        <v>622936.32000000007</v>
      </c>
      <c r="F26" s="90">
        <f t="shared" si="3"/>
        <v>22.132960000000001</v>
      </c>
      <c r="G26" s="30"/>
      <c r="H26" s="30"/>
    </row>
    <row r="27" spans="1:8">
      <c r="A27" s="120" t="s">
        <v>63</v>
      </c>
      <c r="B27" s="48" t="s">
        <v>104</v>
      </c>
      <c r="C27" s="49">
        <v>35000</v>
      </c>
      <c r="D27" s="49">
        <v>44930</v>
      </c>
      <c r="E27" s="63">
        <f t="shared" si="2"/>
        <v>-9930</v>
      </c>
      <c r="F27" s="90">
        <f t="shared" si="3"/>
        <v>128.37142857142857</v>
      </c>
      <c r="G27" s="30"/>
      <c r="H27" s="30"/>
    </row>
    <row r="28" spans="1:8">
      <c r="A28" s="119" t="s">
        <v>85</v>
      </c>
      <c r="B28" s="46" t="s">
        <v>62</v>
      </c>
      <c r="C28" s="47">
        <f>C29+C30+C31+C32+C34+C33</f>
        <v>2050000</v>
      </c>
      <c r="D28" s="47">
        <f>D29+D30+D31+D32+D34+D33</f>
        <v>1708379.46</v>
      </c>
      <c r="E28" s="47">
        <f>C28-D28</f>
        <v>341620.54000000004</v>
      </c>
      <c r="F28" s="89">
        <f t="shared" si="3"/>
        <v>83.335583414634144</v>
      </c>
      <c r="G28" s="30"/>
      <c r="H28" s="30"/>
    </row>
    <row r="29" spans="1:8" ht="84">
      <c r="A29" s="120" t="s">
        <v>32</v>
      </c>
      <c r="B29" s="48" t="s">
        <v>86</v>
      </c>
      <c r="C29" s="49">
        <v>776000</v>
      </c>
      <c r="D29" s="49">
        <v>1009914.65</v>
      </c>
      <c r="E29" s="63">
        <f>C29-D29</f>
        <v>-233914.65000000002</v>
      </c>
      <c r="F29" s="90">
        <f t="shared" si="3"/>
        <v>130.14364046391754</v>
      </c>
      <c r="G29" s="30"/>
      <c r="H29" s="30"/>
    </row>
    <row r="30" spans="1:8" ht="71.25" customHeight="1">
      <c r="A30" s="120" t="s">
        <v>33</v>
      </c>
      <c r="B30" s="48" t="s">
        <v>87</v>
      </c>
      <c r="C30" s="49">
        <v>530000</v>
      </c>
      <c r="D30" s="49">
        <v>71502.350000000006</v>
      </c>
      <c r="E30" s="63">
        <f t="shared" ref="E30:E34" si="4">C30-D30</f>
        <v>458497.65</v>
      </c>
      <c r="F30" s="90">
        <f t="shared" si="3"/>
        <v>13.491009433962265</v>
      </c>
      <c r="G30" s="30"/>
      <c r="H30" s="30"/>
    </row>
    <row r="31" spans="1:8" ht="24">
      <c r="A31" s="120" t="s">
        <v>34</v>
      </c>
      <c r="B31" s="48" t="s">
        <v>88</v>
      </c>
      <c r="C31" s="49">
        <v>320000</v>
      </c>
      <c r="D31" s="49">
        <v>122576.3</v>
      </c>
      <c r="E31" s="63">
        <f t="shared" si="4"/>
        <v>197423.7</v>
      </c>
      <c r="F31" s="90">
        <f t="shared" si="3"/>
        <v>38.305093749999997</v>
      </c>
      <c r="G31" s="30"/>
      <c r="H31" s="30"/>
    </row>
    <row r="32" spans="1:8" ht="48">
      <c r="A32" s="120" t="s">
        <v>35</v>
      </c>
      <c r="B32" s="48" t="s">
        <v>89</v>
      </c>
      <c r="C32" s="49">
        <v>190000</v>
      </c>
      <c r="D32" s="49">
        <v>234086.16</v>
      </c>
      <c r="E32" s="63">
        <f t="shared" si="4"/>
        <v>-44086.16</v>
      </c>
      <c r="F32" s="90">
        <f t="shared" si="3"/>
        <v>123.20324210526316</v>
      </c>
      <c r="G32" s="30"/>
      <c r="H32" s="30"/>
    </row>
    <row r="33" spans="1:8" ht="36">
      <c r="A33" s="121" t="s">
        <v>100</v>
      </c>
      <c r="B33" s="48" t="s">
        <v>99</v>
      </c>
      <c r="C33" s="49">
        <v>234000</v>
      </c>
      <c r="D33" s="49">
        <v>270300</v>
      </c>
      <c r="E33" s="63">
        <f t="shared" si="4"/>
        <v>-36300</v>
      </c>
      <c r="F33" s="90">
        <v>0</v>
      </c>
      <c r="G33" s="30"/>
      <c r="H33" s="30"/>
    </row>
    <row r="34" spans="1:8" ht="24">
      <c r="A34" s="120" t="s">
        <v>36</v>
      </c>
      <c r="B34" s="48" t="s">
        <v>90</v>
      </c>
      <c r="C34" s="49">
        <v>0</v>
      </c>
      <c r="D34" s="49">
        <v>0</v>
      </c>
      <c r="E34" s="63">
        <f t="shared" si="4"/>
        <v>0</v>
      </c>
      <c r="F34" s="90">
        <v>0</v>
      </c>
      <c r="G34" s="30"/>
      <c r="H34" s="30"/>
    </row>
    <row r="35" spans="1:8" ht="15.75" customHeight="1">
      <c r="A35" s="119" t="s">
        <v>60</v>
      </c>
      <c r="B35" s="46" t="s">
        <v>61</v>
      </c>
      <c r="C35" s="47">
        <f>C36+C37+C38+C39+C40+C41</f>
        <v>7724609</v>
      </c>
      <c r="D35" s="47">
        <f>D36+D37+D38+D39+D40+D41</f>
        <v>4980409</v>
      </c>
      <c r="E35" s="62">
        <f>C35-D35</f>
        <v>2744200</v>
      </c>
      <c r="F35" s="89">
        <f t="shared" si="3"/>
        <v>64.474577289284156</v>
      </c>
      <c r="G35" s="30"/>
      <c r="H35" s="30"/>
    </row>
    <row r="36" spans="1:8" ht="36">
      <c r="A36" s="120" t="s">
        <v>64</v>
      </c>
      <c r="B36" s="48" t="s">
        <v>91</v>
      </c>
      <c r="C36" s="49">
        <v>5983000</v>
      </c>
      <c r="D36" s="49">
        <v>4487200</v>
      </c>
      <c r="E36" s="63">
        <f>C36-D36</f>
        <v>1495800</v>
      </c>
      <c r="F36" s="90">
        <f t="shared" si="3"/>
        <v>74.999164298846736</v>
      </c>
      <c r="G36" s="30"/>
      <c r="H36" s="30"/>
    </row>
    <row r="37" spans="1:8">
      <c r="A37" s="120" t="s">
        <v>92</v>
      </c>
      <c r="B37" s="48" t="s">
        <v>93</v>
      </c>
      <c r="C37" s="49">
        <v>1143009</v>
      </c>
      <c r="D37" s="49">
        <v>43009</v>
      </c>
      <c r="E37" s="63">
        <f t="shared" ref="E37:E41" si="5">C37-D37</f>
        <v>1100000</v>
      </c>
      <c r="F37" s="90">
        <v>0</v>
      </c>
      <c r="G37" s="30"/>
      <c r="H37" s="30"/>
    </row>
    <row r="38" spans="1:8" ht="48">
      <c r="A38" s="120" t="s">
        <v>65</v>
      </c>
      <c r="B38" s="48" t="s">
        <v>94</v>
      </c>
      <c r="C38" s="49">
        <v>593400</v>
      </c>
      <c r="D38" s="49">
        <v>445000</v>
      </c>
      <c r="E38" s="63">
        <f t="shared" si="5"/>
        <v>148400</v>
      </c>
      <c r="F38" s="90">
        <f t="shared" si="3"/>
        <v>74.991573980451633</v>
      </c>
      <c r="G38" s="30"/>
      <c r="H38" s="30"/>
    </row>
    <row r="39" spans="1:8" ht="36">
      <c r="A39" s="120" t="s">
        <v>37</v>
      </c>
      <c r="B39" s="48" t="s">
        <v>95</v>
      </c>
      <c r="C39" s="49">
        <v>200</v>
      </c>
      <c r="D39" s="49">
        <v>200</v>
      </c>
      <c r="E39" s="63">
        <f t="shared" si="5"/>
        <v>0</v>
      </c>
      <c r="F39" s="90">
        <f t="shared" si="3"/>
        <v>100</v>
      </c>
      <c r="G39" s="30"/>
      <c r="H39" s="30"/>
    </row>
    <row r="40" spans="1:8" ht="60">
      <c r="A40" s="120" t="s">
        <v>38</v>
      </c>
      <c r="B40" s="48" t="s">
        <v>96</v>
      </c>
      <c r="C40" s="49">
        <v>5000</v>
      </c>
      <c r="D40" s="49">
        <v>5000</v>
      </c>
      <c r="E40" s="63">
        <f t="shared" si="5"/>
        <v>0</v>
      </c>
      <c r="F40" s="90">
        <f t="shared" si="3"/>
        <v>100</v>
      </c>
      <c r="G40" s="30"/>
      <c r="H40" s="30"/>
    </row>
    <row r="41" spans="1:8" ht="72.75" thickBot="1">
      <c r="A41" s="122" t="s">
        <v>39</v>
      </c>
      <c r="B41" s="50" t="s">
        <v>97</v>
      </c>
      <c r="C41" s="51">
        <v>0</v>
      </c>
      <c r="D41" s="51">
        <v>0</v>
      </c>
      <c r="E41" s="91">
        <f t="shared" si="5"/>
        <v>0</v>
      </c>
      <c r="F41" s="92">
        <v>0</v>
      </c>
      <c r="G41" s="30"/>
      <c r="H41" s="30"/>
    </row>
    <row r="42" spans="1:8">
      <c r="A42" s="15"/>
      <c r="B42" s="15"/>
      <c r="C42" s="15"/>
      <c r="D42" s="15"/>
      <c r="E42" s="15"/>
      <c r="F42" s="15"/>
      <c r="G42" s="30"/>
      <c r="H42" s="30"/>
    </row>
    <row r="43" spans="1:8">
      <c r="A43" s="15"/>
      <c r="B43" s="15"/>
      <c r="C43" s="15"/>
      <c r="D43" s="15"/>
      <c r="E43" s="15"/>
      <c r="F43" s="15"/>
      <c r="G43" s="30"/>
      <c r="H43" s="30"/>
    </row>
    <row r="44" spans="1:8">
      <c r="A44" s="15"/>
      <c r="B44" s="15"/>
      <c r="C44" s="15"/>
      <c r="D44" s="15"/>
      <c r="E44" s="15"/>
      <c r="F44" s="15"/>
      <c r="G44" s="30"/>
      <c r="H44" s="30"/>
    </row>
    <row r="45" spans="1:8">
      <c r="A45" s="15"/>
      <c r="B45" s="15"/>
      <c r="C45" s="15"/>
      <c r="D45" s="15"/>
      <c r="E45" s="15"/>
      <c r="F45" s="15"/>
      <c r="G45" s="30"/>
      <c r="H45" s="30"/>
    </row>
    <row r="46" spans="1:8">
      <c r="A46" s="15"/>
      <c r="B46" s="15"/>
      <c r="C46" s="15"/>
      <c r="D46" s="15"/>
      <c r="E46" s="15"/>
      <c r="F46" s="15"/>
      <c r="G46" s="30"/>
      <c r="H46" s="30"/>
    </row>
    <row r="47" spans="1:8">
      <c r="A47" s="15"/>
      <c r="B47" s="15"/>
      <c r="C47" s="15"/>
      <c r="D47" s="15"/>
      <c r="E47" s="15"/>
      <c r="F47" s="15"/>
      <c r="G47" s="30"/>
      <c r="H47" s="30"/>
    </row>
    <row r="48" spans="1:8">
      <c r="A48" s="15"/>
      <c r="B48" s="15"/>
      <c r="C48" s="15"/>
      <c r="D48" s="15"/>
      <c r="E48" s="15"/>
      <c r="F48" s="15"/>
      <c r="G48" s="30"/>
      <c r="H48" s="30"/>
    </row>
    <row r="49" spans="7:8">
      <c r="G49" s="30"/>
      <c r="H49" s="30"/>
    </row>
    <row r="50" spans="7:8">
      <c r="G50" s="30"/>
      <c r="H50" s="30"/>
    </row>
    <row r="51" spans="7:8">
      <c r="G51" s="30"/>
      <c r="H51" s="30"/>
    </row>
    <row r="52" spans="7:8">
      <c r="G52" s="30"/>
      <c r="H52" s="30"/>
    </row>
    <row r="53" spans="7:8">
      <c r="G53" s="30"/>
      <c r="H53" s="30"/>
    </row>
    <row r="54" spans="7:8">
      <c r="G54" s="30"/>
      <c r="H54" s="30"/>
    </row>
    <row r="55" spans="7:8">
      <c r="G55" s="30"/>
      <c r="H55" s="30"/>
    </row>
    <row r="56" spans="7:8">
      <c r="G56" s="30"/>
      <c r="H56" s="30"/>
    </row>
    <row r="57" spans="7:8">
      <c r="G57" s="30"/>
      <c r="H57" s="30"/>
    </row>
    <row r="58" spans="7:8">
      <c r="G58" s="30"/>
      <c r="H58" s="30"/>
    </row>
    <row r="59" spans="7:8">
      <c r="G59" s="30"/>
      <c r="H59" s="30"/>
    </row>
    <row r="60" spans="7:8">
      <c r="G60" s="30"/>
      <c r="H60" s="30"/>
    </row>
    <row r="61" spans="7:8">
      <c r="G61" s="30"/>
      <c r="H61" s="30"/>
    </row>
    <row r="62" spans="7:8">
      <c r="G62" s="30"/>
      <c r="H62" s="30"/>
    </row>
    <row r="63" spans="7:8">
      <c r="G63" s="30"/>
      <c r="H63" s="30"/>
    </row>
    <row r="64" spans="7:8">
      <c r="G64" s="30"/>
      <c r="H64" s="30"/>
    </row>
    <row r="65" spans="7:8">
      <c r="G65" s="30"/>
      <c r="H65" s="30"/>
    </row>
    <row r="66" spans="7:8">
      <c r="G66" s="30"/>
      <c r="H66" s="30"/>
    </row>
    <row r="67" spans="7:8">
      <c r="G67" s="30"/>
      <c r="H67" s="30"/>
    </row>
    <row r="68" spans="7:8">
      <c r="G68" s="30"/>
      <c r="H68" s="30"/>
    </row>
    <row r="69" spans="7:8">
      <c r="G69" s="30"/>
      <c r="H69" s="30"/>
    </row>
    <row r="70" spans="7:8">
      <c r="G70" s="30"/>
      <c r="H70" s="30"/>
    </row>
    <row r="71" spans="7:8">
      <c r="G71" s="30"/>
      <c r="H71" s="30"/>
    </row>
    <row r="72" spans="7:8">
      <c r="G72" s="30"/>
      <c r="H72" s="30"/>
    </row>
    <row r="73" spans="7:8">
      <c r="G73" s="30"/>
      <c r="H73" s="30"/>
    </row>
    <row r="74" spans="7:8">
      <c r="G74" s="30"/>
      <c r="H74" s="30"/>
    </row>
    <row r="75" spans="7:8">
      <c r="G75" s="30"/>
      <c r="H75" s="30"/>
    </row>
    <row r="76" spans="7:8">
      <c r="G76" s="30"/>
      <c r="H76" s="30"/>
    </row>
    <row r="77" spans="7:8">
      <c r="G77" s="30"/>
      <c r="H77" s="30"/>
    </row>
    <row r="78" spans="7:8">
      <c r="G78" s="30"/>
      <c r="H78" s="30"/>
    </row>
    <row r="79" spans="7:8">
      <c r="G79" s="30"/>
      <c r="H79" s="30"/>
    </row>
    <row r="80" spans="7:8">
      <c r="G80" s="30"/>
      <c r="H80" s="30"/>
    </row>
    <row r="81" spans="7:8">
      <c r="G81" s="30"/>
      <c r="H81" s="30"/>
    </row>
    <row r="82" spans="7:8">
      <c r="G82" s="30"/>
      <c r="H82" s="30"/>
    </row>
    <row r="83" spans="7:8">
      <c r="G83" s="30"/>
      <c r="H83" s="30"/>
    </row>
    <row r="84" spans="7:8">
      <c r="G84" s="30"/>
      <c r="H84" s="30"/>
    </row>
    <row r="85" spans="7:8">
      <c r="G85" s="30"/>
      <c r="H85" s="30"/>
    </row>
    <row r="86" spans="7:8">
      <c r="G86" s="30"/>
      <c r="H86" s="30"/>
    </row>
    <row r="87" spans="7:8">
      <c r="G87" s="30"/>
      <c r="H87" s="30"/>
    </row>
    <row r="88" spans="7:8">
      <c r="G88" s="30"/>
      <c r="H88" s="30"/>
    </row>
    <row r="89" spans="7:8">
      <c r="G89" s="30"/>
      <c r="H89" s="30"/>
    </row>
    <row r="90" spans="7:8">
      <c r="G90" s="30"/>
      <c r="H90" s="30"/>
    </row>
    <row r="91" spans="7:8">
      <c r="G91" s="30"/>
      <c r="H91" s="30"/>
    </row>
    <row r="92" spans="7:8">
      <c r="G92" s="30"/>
      <c r="H92" s="30"/>
    </row>
    <row r="93" spans="7:8">
      <c r="G93" s="30"/>
      <c r="H93" s="30"/>
    </row>
    <row r="94" spans="7:8">
      <c r="G94" s="30"/>
      <c r="H94" s="30"/>
    </row>
    <row r="95" spans="7:8">
      <c r="G95" s="30"/>
      <c r="H95" s="30"/>
    </row>
    <row r="96" spans="7:8">
      <c r="G96" s="30"/>
      <c r="H96" s="30"/>
    </row>
    <row r="97" spans="7:8">
      <c r="G97" s="30"/>
      <c r="H97" s="30"/>
    </row>
    <row r="98" spans="7:8">
      <c r="G98" s="30"/>
      <c r="H98" s="30"/>
    </row>
    <row r="99" spans="7:8">
      <c r="G99" s="30"/>
      <c r="H99" s="30"/>
    </row>
    <row r="100" spans="7:8">
      <c r="G100" s="30"/>
      <c r="H100" s="30"/>
    </row>
    <row r="101" spans="7:8">
      <c r="G101" s="30"/>
      <c r="H101" s="30"/>
    </row>
    <row r="102" spans="7:8">
      <c r="G102" s="30"/>
      <c r="H102" s="30"/>
    </row>
    <row r="103" spans="7:8">
      <c r="G103" s="30"/>
      <c r="H103" s="30"/>
    </row>
    <row r="104" spans="7:8">
      <c r="G104" s="30"/>
      <c r="H104" s="30"/>
    </row>
    <row r="105" spans="7:8">
      <c r="G105" s="30"/>
      <c r="H105" s="30"/>
    </row>
    <row r="106" spans="7:8">
      <c r="G106" s="30"/>
      <c r="H106" s="30"/>
    </row>
    <row r="107" spans="7:8">
      <c r="G107" s="30"/>
      <c r="H107" s="30"/>
    </row>
    <row r="108" spans="7:8">
      <c r="G108" s="30"/>
      <c r="H108" s="30"/>
    </row>
    <row r="109" spans="7:8">
      <c r="G109" s="30"/>
      <c r="H109" s="30"/>
    </row>
    <row r="110" spans="7:8">
      <c r="G110" s="30"/>
      <c r="H110" s="30"/>
    </row>
    <row r="111" spans="7:8">
      <c r="G111" s="30"/>
      <c r="H111" s="30"/>
    </row>
    <row r="112" spans="7:8">
      <c r="G112" s="30"/>
      <c r="H112" s="30"/>
    </row>
    <row r="113" spans="7:8">
      <c r="G113" s="30"/>
      <c r="H113" s="30"/>
    </row>
    <row r="114" spans="7:8">
      <c r="G114" s="30"/>
      <c r="H114" s="30"/>
    </row>
    <row r="115" spans="7:8">
      <c r="G115" s="30"/>
      <c r="H115" s="30"/>
    </row>
    <row r="116" spans="7:8">
      <c r="G116" s="30"/>
      <c r="H116" s="30"/>
    </row>
    <row r="117" spans="7:8">
      <c r="G117" s="30"/>
      <c r="H117" s="30"/>
    </row>
    <row r="118" spans="7:8">
      <c r="G118" s="30"/>
      <c r="H118" s="30"/>
    </row>
    <row r="119" spans="7:8">
      <c r="G119" s="30"/>
      <c r="H119" s="30"/>
    </row>
    <row r="120" spans="7:8">
      <c r="G120" s="30"/>
      <c r="H120" s="30"/>
    </row>
    <row r="121" spans="7:8">
      <c r="G121" s="30"/>
      <c r="H121" s="30"/>
    </row>
    <row r="122" spans="7:8">
      <c r="G122" s="30"/>
      <c r="H122" s="30"/>
    </row>
    <row r="123" spans="7:8">
      <c r="G123" s="30"/>
      <c r="H123" s="30"/>
    </row>
    <row r="124" spans="7:8">
      <c r="G124" s="30"/>
      <c r="H124" s="30"/>
    </row>
    <row r="125" spans="7:8">
      <c r="G125" s="30"/>
      <c r="H125" s="30"/>
    </row>
    <row r="126" spans="7:8">
      <c r="G126" s="30"/>
      <c r="H126" s="30"/>
    </row>
    <row r="127" spans="7:8">
      <c r="G127" s="30"/>
      <c r="H127" s="30"/>
    </row>
    <row r="128" spans="7:8">
      <c r="G128" s="30"/>
      <c r="H128" s="30"/>
    </row>
    <row r="129" spans="7:8">
      <c r="G129" s="30"/>
      <c r="H129" s="30"/>
    </row>
    <row r="130" spans="7:8">
      <c r="G130" s="30"/>
      <c r="H130" s="30"/>
    </row>
    <row r="131" spans="7:8">
      <c r="G131" s="30"/>
      <c r="H131" s="30"/>
    </row>
    <row r="132" spans="7:8">
      <c r="G132" s="30"/>
      <c r="H132" s="30"/>
    </row>
    <row r="133" spans="7:8">
      <c r="G133" s="30"/>
      <c r="H133" s="30"/>
    </row>
    <row r="134" spans="7:8">
      <c r="G134" s="30"/>
      <c r="H134" s="30"/>
    </row>
    <row r="135" spans="7:8">
      <c r="G135" s="30"/>
      <c r="H135" s="30"/>
    </row>
    <row r="136" spans="7:8">
      <c r="G136" s="30"/>
      <c r="H136" s="30"/>
    </row>
    <row r="137" spans="7:8">
      <c r="G137" s="30"/>
      <c r="H137" s="30"/>
    </row>
    <row r="138" spans="7:8">
      <c r="G138" s="30"/>
      <c r="H138" s="30"/>
    </row>
    <row r="139" spans="7:8">
      <c r="G139" s="30"/>
      <c r="H139" s="30"/>
    </row>
    <row r="140" spans="7:8">
      <c r="G140" s="30"/>
      <c r="H140" s="30"/>
    </row>
    <row r="141" spans="7:8">
      <c r="G141" s="30"/>
      <c r="H141" s="30"/>
    </row>
    <row r="142" spans="7:8">
      <c r="G142" s="30"/>
      <c r="H142" s="30"/>
    </row>
    <row r="143" spans="7:8">
      <c r="G143" s="30"/>
      <c r="H143" s="30"/>
    </row>
    <row r="144" spans="7:8">
      <c r="G144" s="30"/>
      <c r="H144" s="30"/>
    </row>
    <row r="145" spans="7:8">
      <c r="G145" s="30"/>
      <c r="H145" s="30"/>
    </row>
    <row r="146" spans="7:8">
      <c r="G146" s="30"/>
      <c r="H146" s="30"/>
    </row>
    <row r="147" spans="7:8">
      <c r="G147" s="30"/>
      <c r="H147" s="30"/>
    </row>
    <row r="148" spans="7:8">
      <c r="G148" s="30"/>
      <c r="H148" s="30"/>
    </row>
    <row r="149" spans="7:8">
      <c r="G149" s="30"/>
      <c r="H149" s="30"/>
    </row>
    <row r="150" spans="7:8">
      <c r="G150" s="30"/>
      <c r="H150" s="30"/>
    </row>
    <row r="151" spans="7:8">
      <c r="G151" s="30"/>
      <c r="H151" s="30"/>
    </row>
    <row r="152" spans="7:8">
      <c r="G152" s="30"/>
      <c r="H152" s="30"/>
    </row>
    <row r="153" spans="7:8">
      <c r="G153" s="30"/>
      <c r="H153" s="30"/>
    </row>
    <row r="154" spans="7:8">
      <c r="G154" s="30"/>
      <c r="H154" s="30"/>
    </row>
    <row r="155" spans="7:8">
      <c r="G155" s="30"/>
      <c r="H155" s="30"/>
    </row>
    <row r="156" spans="7:8">
      <c r="G156" s="30"/>
      <c r="H156" s="30"/>
    </row>
    <row r="157" spans="7:8">
      <c r="G157" s="30"/>
      <c r="H157" s="30"/>
    </row>
    <row r="158" spans="7:8">
      <c r="G158" s="30"/>
      <c r="H158" s="30"/>
    </row>
    <row r="159" spans="7:8">
      <c r="G159" s="30"/>
      <c r="H159" s="30"/>
    </row>
    <row r="160" spans="7:8">
      <c r="G160" s="30"/>
      <c r="H160" s="30"/>
    </row>
    <row r="161" spans="7:8">
      <c r="G161" s="30"/>
      <c r="H161" s="30"/>
    </row>
    <row r="162" spans="7:8">
      <c r="G162" s="30"/>
      <c r="H162" s="30"/>
    </row>
    <row r="163" spans="7:8">
      <c r="G163" s="30"/>
      <c r="H163" s="30"/>
    </row>
    <row r="164" spans="7:8">
      <c r="G164" s="30"/>
      <c r="H164" s="30"/>
    </row>
    <row r="165" spans="7:8">
      <c r="G165" s="30"/>
      <c r="H165" s="30"/>
    </row>
    <row r="166" spans="7:8">
      <c r="G166" s="30"/>
      <c r="H166" s="30"/>
    </row>
    <row r="167" spans="7:8">
      <c r="G167" s="30"/>
      <c r="H167" s="30"/>
    </row>
    <row r="168" spans="7:8">
      <c r="G168" s="30"/>
      <c r="H168" s="30"/>
    </row>
    <row r="169" spans="7:8">
      <c r="G169" s="30"/>
      <c r="H169" s="30"/>
    </row>
    <row r="170" spans="7:8">
      <c r="G170" s="30"/>
      <c r="H170" s="30"/>
    </row>
    <row r="171" spans="7:8">
      <c r="G171" s="30"/>
      <c r="H171" s="30"/>
    </row>
    <row r="172" spans="7:8">
      <c r="G172" s="30"/>
      <c r="H172" s="30"/>
    </row>
    <row r="173" spans="7:8">
      <c r="G173" s="30"/>
      <c r="H173" s="30"/>
    </row>
    <row r="174" spans="7:8">
      <c r="G174" s="30"/>
      <c r="H174" s="30"/>
    </row>
    <row r="175" spans="7:8">
      <c r="G175" s="30"/>
      <c r="H175" s="30"/>
    </row>
    <row r="176" spans="7:8">
      <c r="G176" s="30"/>
      <c r="H176" s="30"/>
    </row>
    <row r="177" spans="7:8">
      <c r="G177" s="30"/>
      <c r="H177" s="30"/>
    </row>
    <row r="178" spans="7:8">
      <c r="G178" s="30"/>
      <c r="H178" s="30"/>
    </row>
    <row r="179" spans="7:8">
      <c r="G179" s="30"/>
      <c r="H179" s="30"/>
    </row>
    <row r="180" spans="7:8">
      <c r="G180" s="30"/>
      <c r="H180" s="30"/>
    </row>
    <row r="181" spans="7:8">
      <c r="G181" s="30"/>
      <c r="H181" s="30"/>
    </row>
    <row r="182" spans="7:8">
      <c r="G182" s="30"/>
      <c r="H182" s="30"/>
    </row>
    <row r="183" spans="7:8">
      <c r="G183" s="30"/>
      <c r="H183" s="30"/>
    </row>
    <row r="184" spans="7:8">
      <c r="G184" s="30"/>
      <c r="H184" s="30"/>
    </row>
    <row r="185" spans="7:8">
      <c r="G185" s="30"/>
      <c r="H185" s="30"/>
    </row>
    <row r="186" spans="7:8">
      <c r="G186" s="30"/>
      <c r="H186" s="30"/>
    </row>
    <row r="187" spans="7:8">
      <c r="G187" s="30"/>
      <c r="H187" s="30"/>
    </row>
    <row r="188" spans="7:8">
      <c r="G188" s="30"/>
      <c r="H188" s="30"/>
    </row>
    <row r="189" spans="7:8">
      <c r="G189" s="30"/>
      <c r="H189" s="30"/>
    </row>
    <row r="190" spans="7:8">
      <c r="G190" s="30"/>
      <c r="H190" s="30"/>
    </row>
    <row r="191" spans="7:8">
      <c r="G191" s="30"/>
      <c r="H191" s="30"/>
    </row>
    <row r="192" spans="7:8">
      <c r="G192" s="30"/>
      <c r="H192" s="30"/>
    </row>
    <row r="193" spans="7:8">
      <c r="G193" s="30"/>
      <c r="H193" s="30"/>
    </row>
    <row r="194" spans="7:8">
      <c r="G194" s="30"/>
      <c r="H194" s="30"/>
    </row>
    <row r="195" spans="7:8">
      <c r="G195" s="30"/>
      <c r="H195" s="30"/>
    </row>
    <row r="196" spans="7:8">
      <c r="G196" s="30"/>
      <c r="H196" s="30"/>
    </row>
    <row r="197" spans="7:8">
      <c r="G197" s="30"/>
      <c r="H197" s="30"/>
    </row>
    <row r="198" spans="7:8">
      <c r="G198" s="30"/>
      <c r="H198" s="30"/>
    </row>
    <row r="199" spans="7:8">
      <c r="G199" s="30"/>
      <c r="H199" s="30"/>
    </row>
    <row r="200" spans="7:8">
      <c r="G200" s="30"/>
      <c r="H200" s="30"/>
    </row>
    <row r="201" spans="7:8">
      <c r="G201" s="30"/>
      <c r="H201" s="30"/>
    </row>
    <row r="202" spans="7:8">
      <c r="G202" s="30"/>
      <c r="H202" s="30"/>
    </row>
    <row r="203" spans="7:8">
      <c r="G203" s="30"/>
      <c r="H203" s="30"/>
    </row>
    <row r="204" spans="7:8">
      <c r="G204" s="30"/>
      <c r="H204" s="30"/>
    </row>
    <row r="205" spans="7:8">
      <c r="G205" s="30"/>
      <c r="H205" s="30"/>
    </row>
    <row r="206" spans="7:8">
      <c r="G206" s="30"/>
      <c r="H206" s="30"/>
    </row>
    <row r="207" spans="7:8">
      <c r="G207" s="30"/>
      <c r="H207" s="30"/>
    </row>
    <row r="208" spans="7:8">
      <c r="G208" s="30"/>
      <c r="H208" s="30"/>
    </row>
    <row r="209" spans="7:8">
      <c r="G209" s="30"/>
      <c r="H209" s="30"/>
    </row>
    <row r="210" spans="7:8">
      <c r="G210" s="30"/>
      <c r="H210" s="30"/>
    </row>
    <row r="211" spans="7:8">
      <c r="G211" s="30"/>
      <c r="H211" s="30"/>
    </row>
    <row r="212" spans="7:8">
      <c r="G212" s="30"/>
      <c r="H212" s="30"/>
    </row>
    <row r="213" spans="7:8">
      <c r="G213" s="30"/>
      <c r="H213" s="30"/>
    </row>
    <row r="214" spans="7:8">
      <c r="G214" s="30"/>
      <c r="H214" s="30"/>
    </row>
    <row r="215" spans="7:8">
      <c r="G215" s="30"/>
      <c r="H215" s="30"/>
    </row>
    <row r="216" spans="7:8">
      <c r="G216" s="30"/>
      <c r="H216" s="30"/>
    </row>
    <row r="217" spans="7:8">
      <c r="G217" s="30"/>
      <c r="H217" s="30"/>
    </row>
    <row r="218" spans="7:8">
      <c r="G218" s="30"/>
      <c r="H218" s="30"/>
    </row>
    <row r="219" spans="7:8">
      <c r="G219" s="30"/>
      <c r="H219" s="30"/>
    </row>
    <row r="220" spans="7:8">
      <c r="G220" s="30"/>
      <c r="H220" s="30"/>
    </row>
    <row r="221" spans="7:8">
      <c r="G221" s="30"/>
      <c r="H221" s="30"/>
    </row>
    <row r="222" spans="7:8">
      <c r="G222" s="30"/>
      <c r="H222" s="30"/>
    </row>
    <row r="223" spans="7:8">
      <c r="G223" s="30"/>
      <c r="H223" s="30"/>
    </row>
    <row r="224" spans="7:8">
      <c r="G224" s="30"/>
      <c r="H224" s="30"/>
    </row>
    <row r="225" spans="7:8">
      <c r="G225" s="30"/>
      <c r="H225" s="30"/>
    </row>
    <row r="226" spans="7:8">
      <c r="G226" s="30"/>
      <c r="H226" s="30"/>
    </row>
    <row r="227" spans="7:8">
      <c r="G227" s="30"/>
      <c r="H227" s="30"/>
    </row>
    <row r="228" spans="7:8">
      <c r="G228" s="30"/>
      <c r="H228" s="30"/>
    </row>
    <row r="229" spans="7:8">
      <c r="G229" s="30"/>
      <c r="H229" s="30"/>
    </row>
    <row r="230" spans="7:8">
      <c r="G230" s="30"/>
      <c r="H230" s="30"/>
    </row>
    <row r="231" spans="7:8">
      <c r="G231" s="30"/>
      <c r="H231" s="30"/>
    </row>
    <row r="232" spans="7:8">
      <c r="G232" s="30"/>
      <c r="H232" s="30"/>
    </row>
    <row r="233" spans="7:8">
      <c r="G233" s="30"/>
      <c r="H233" s="30"/>
    </row>
    <row r="234" spans="7:8">
      <c r="G234" s="30"/>
      <c r="H234" s="30"/>
    </row>
    <row r="235" spans="7:8">
      <c r="G235" s="30"/>
      <c r="H235" s="30"/>
    </row>
    <row r="236" spans="7:8">
      <c r="G236" s="30"/>
      <c r="H236" s="30"/>
    </row>
    <row r="237" spans="7:8">
      <c r="G237" s="30"/>
      <c r="H237" s="30"/>
    </row>
    <row r="238" spans="7:8">
      <c r="G238" s="30"/>
      <c r="H238" s="30"/>
    </row>
    <row r="239" spans="7:8">
      <c r="G239" s="30"/>
      <c r="H239" s="30"/>
    </row>
    <row r="240" spans="7:8">
      <c r="G240" s="30"/>
      <c r="H240" s="30"/>
    </row>
    <row r="241" spans="7:8">
      <c r="G241" s="30"/>
      <c r="H241" s="30"/>
    </row>
    <row r="242" spans="7:8">
      <c r="G242" s="30"/>
      <c r="H242" s="30"/>
    </row>
    <row r="243" spans="7:8">
      <c r="G243" s="30"/>
      <c r="H243" s="30"/>
    </row>
    <row r="244" spans="7:8">
      <c r="G244" s="30"/>
      <c r="H244" s="30"/>
    </row>
    <row r="245" spans="7:8">
      <c r="G245" s="30"/>
      <c r="H245" s="30"/>
    </row>
    <row r="246" spans="7:8">
      <c r="G246" s="30"/>
      <c r="H246" s="30"/>
    </row>
    <row r="247" spans="7:8">
      <c r="G247" s="30"/>
      <c r="H247" s="30"/>
    </row>
    <row r="248" spans="7:8">
      <c r="G248" s="30"/>
      <c r="H248" s="30"/>
    </row>
    <row r="249" spans="7:8">
      <c r="G249" s="30"/>
      <c r="H249" s="30"/>
    </row>
    <row r="250" spans="7:8">
      <c r="G250" s="30"/>
      <c r="H250" s="30"/>
    </row>
    <row r="251" spans="7:8">
      <c r="G251" s="30"/>
      <c r="H251" s="30"/>
    </row>
    <row r="252" spans="7:8">
      <c r="G252" s="30"/>
      <c r="H252" s="30"/>
    </row>
    <row r="253" spans="7:8">
      <c r="G253" s="30"/>
      <c r="H253" s="30"/>
    </row>
    <row r="254" spans="7:8">
      <c r="G254" s="30"/>
      <c r="H254" s="30"/>
    </row>
    <row r="255" spans="7:8">
      <c r="G255" s="30"/>
      <c r="H255" s="30"/>
    </row>
    <row r="256" spans="7:8">
      <c r="G256" s="30"/>
      <c r="H256" s="30"/>
    </row>
    <row r="257" spans="7:8">
      <c r="G257" s="30"/>
      <c r="H257" s="30"/>
    </row>
    <row r="258" spans="7:8">
      <c r="G258" s="30"/>
      <c r="H258" s="30"/>
    </row>
    <row r="259" spans="7:8">
      <c r="G259" s="30"/>
      <c r="H259" s="30"/>
    </row>
    <row r="260" spans="7:8">
      <c r="G260" s="30"/>
      <c r="H260" s="30"/>
    </row>
    <row r="261" spans="7:8">
      <c r="G261" s="30"/>
      <c r="H261" s="30"/>
    </row>
    <row r="262" spans="7:8">
      <c r="G262" s="30"/>
      <c r="H262" s="30"/>
    </row>
    <row r="263" spans="7:8">
      <c r="G263" s="30"/>
      <c r="H263" s="30"/>
    </row>
    <row r="264" spans="7:8">
      <c r="G264" s="30"/>
      <c r="H264" s="30"/>
    </row>
    <row r="265" spans="7:8">
      <c r="G265" s="30"/>
      <c r="H265" s="30"/>
    </row>
    <row r="266" spans="7:8">
      <c r="G266" s="30"/>
      <c r="H266" s="30"/>
    </row>
    <row r="267" spans="7:8">
      <c r="G267" s="30"/>
      <c r="H267" s="30"/>
    </row>
    <row r="268" spans="7:8">
      <c r="G268" s="30"/>
      <c r="H268" s="30"/>
    </row>
    <row r="269" spans="7:8">
      <c r="G269" s="30"/>
      <c r="H269" s="30"/>
    </row>
    <row r="270" spans="7:8">
      <c r="G270" s="30"/>
      <c r="H270" s="30"/>
    </row>
    <row r="271" spans="7:8">
      <c r="G271" s="30"/>
      <c r="H271" s="30"/>
    </row>
    <row r="272" spans="7:8">
      <c r="G272" s="30"/>
      <c r="H272" s="30"/>
    </row>
    <row r="273" spans="7:8">
      <c r="G273" s="30"/>
      <c r="H273" s="30"/>
    </row>
    <row r="274" spans="7:8">
      <c r="G274" s="30"/>
      <c r="H274" s="30"/>
    </row>
    <row r="275" spans="7:8">
      <c r="G275" s="30"/>
      <c r="H275" s="30"/>
    </row>
    <row r="276" spans="7:8">
      <c r="G276" s="30"/>
      <c r="H276" s="30"/>
    </row>
    <row r="277" spans="7:8">
      <c r="G277" s="30"/>
      <c r="H277" s="30"/>
    </row>
    <row r="278" spans="7:8">
      <c r="G278" s="30"/>
      <c r="H278" s="30"/>
    </row>
    <row r="279" spans="7:8">
      <c r="G279" s="30"/>
      <c r="H279" s="30"/>
    </row>
    <row r="280" spans="7:8">
      <c r="G280" s="30"/>
      <c r="H280" s="30"/>
    </row>
    <row r="281" spans="7:8">
      <c r="G281" s="30"/>
      <c r="H281" s="30"/>
    </row>
    <row r="282" spans="7:8">
      <c r="G282" s="30"/>
      <c r="H282" s="30"/>
    </row>
    <row r="283" spans="7:8">
      <c r="G283" s="30"/>
      <c r="H283" s="30"/>
    </row>
    <row r="284" spans="7:8">
      <c r="G284" s="30"/>
      <c r="H284" s="30"/>
    </row>
    <row r="285" spans="7:8">
      <c r="G285" s="30"/>
      <c r="H285" s="30"/>
    </row>
    <row r="286" spans="7:8">
      <c r="G286" s="30"/>
      <c r="H286" s="30"/>
    </row>
    <row r="287" spans="7:8">
      <c r="G287" s="30"/>
      <c r="H287" s="30"/>
    </row>
    <row r="288" spans="7:8">
      <c r="G288" s="30"/>
      <c r="H288" s="30"/>
    </row>
    <row r="289" spans="7:8">
      <c r="G289" s="30"/>
      <c r="H289" s="30"/>
    </row>
    <row r="290" spans="7:8">
      <c r="G290" s="30"/>
      <c r="H290" s="30"/>
    </row>
    <row r="291" spans="7:8">
      <c r="G291" s="30"/>
      <c r="H291" s="30"/>
    </row>
    <row r="292" spans="7:8">
      <c r="G292" s="30"/>
      <c r="H292" s="30"/>
    </row>
    <row r="293" spans="7:8">
      <c r="G293" s="30"/>
      <c r="H293" s="30"/>
    </row>
    <row r="294" spans="7:8">
      <c r="G294" s="30"/>
      <c r="H294" s="30"/>
    </row>
    <row r="295" spans="7:8">
      <c r="G295" s="30"/>
      <c r="H295" s="30"/>
    </row>
    <row r="296" spans="7:8">
      <c r="G296" s="30"/>
      <c r="H296" s="30"/>
    </row>
    <row r="297" spans="7:8">
      <c r="G297" s="30"/>
      <c r="H297" s="30"/>
    </row>
    <row r="298" spans="7:8">
      <c r="G298" s="30"/>
      <c r="H298" s="30"/>
    </row>
    <row r="299" spans="7:8">
      <c r="G299" s="30"/>
      <c r="H299" s="30"/>
    </row>
    <row r="300" spans="7:8">
      <c r="G300" s="30"/>
      <c r="H300" s="30"/>
    </row>
    <row r="301" spans="7:8">
      <c r="G301" s="30"/>
      <c r="H301" s="30"/>
    </row>
    <row r="302" spans="7:8">
      <c r="G302" s="30"/>
      <c r="H302" s="30"/>
    </row>
    <row r="303" spans="7:8">
      <c r="G303" s="30"/>
      <c r="H303" s="30"/>
    </row>
    <row r="304" spans="7:8">
      <c r="G304" s="30"/>
      <c r="H304" s="30"/>
    </row>
    <row r="305" spans="7:8">
      <c r="G305" s="30"/>
      <c r="H305" s="30"/>
    </row>
    <row r="306" spans="7:8">
      <c r="G306" s="30"/>
      <c r="H306" s="30"/>
    </row>
    <row r="307" spans="7:8">
      <c r="G307" s="30"/>
      <c r="H307" s="30"/>
    </row>
    <row r="308" spans="7:8">
      <c r="G308" s="30"/>
      <c r="H308" s="30"/>
    </row>
    <row r="309" spans="7:8">
      <c r="G309" s="30"/>
      <c r="H309" s="30"/>
    </row>
    <row r="310" spans="7:8">
      <c r="G310" s="30"/>
      <c r="H310" s="30"/>
    </row>
    <row r="311" spans="7:8">
      <c r="G311" s="30"/>
      <c r="H311" s="30"/>
    </row>
    <row r="312" spans="7:8">
      <c r="G312" s="30"/>
      <c r="H312" s="30"/>
    </row>
    <row r="313" spans="7:8">
      <c r="G313" s="30"/>
      <c r="H313" s="30"/>
    </row>
    <row r="314" spans="7:8">
      <c r="G314" s="30"/>
      <c r="H314" s="30"/>
    </row>
    <row r="315" spans="7:8">
      <c r="G315" s="30"/>
      <c r="H315" s="30"/>
    </row>
    <row r="316" spans="7:8">
      <c r="G316" s="30"/>
      <c r="H316" s="30"/>
    </row>
    <row r="317" spans="7:8">
      <c r="G317" s="30"/>
      <c r="H317" s="30"/>
    </row>
    <row r="318" spans="7:8">
      <c r="G318" s="30"/>
      <c r="H318" s="30"/>
    </row>
    <row r="319" spans="7:8">
      <c r="G319" s="30"/>
      <c r="H319" s="30"/>
    </row>
    <row r="320" spans="7:8">
      <c r="G320" s="30"/>
      <c r="H320" s="30"/>
    </row>
    <row r="321" spans="7:8">
      <c r="G321" s="30"/>
      <c r="H321" s="30"/>
    </row>
    <row r="322" spans="7:8">
      <c r="G322" s="30"/>
      <c r="H322" s="30"/>
    </row>
    <row r="323" spans="7:8">
      <c r="G323" s="30"/>
      <c r="H323" s="30"/>
    </row>
    <row r="324" spans="7:8">
      <c r="G324" s="30"/>
      <c r="H324" s="30"/>
    </row>
    <row r="325" spans="7:8">
      <c r="G325" s="30"/>
      <c r="H325" s="30"/>
    </row>
    <row r="326" spans="7:8">
      <c r="G326" s="30"/>
      <c r="H326" s="30"/>
    </row>
    <row r="327" spans="7:8">
      <c r="G327" s="30"/>
      <c r="H327" s="30"/>
    </row>
    <row r="328" spans="7:8">
      <c r="G328" s="30"/>
      <c r="H328" s="30"/>
    </row>
    <row r="329" spans="7:8">
      <c r="G329" s="30"/>
      <c r="H329" s="30"/>
    </row>
    <row r="330" spans="7:8">
      <c r="G330" s="30"/>
      <c r="H330" s="30"/>
    </row>
    <row r="331" spans="7:8">
      <c r="G331" s="30"/>
      <c r="H331" s="30"/>
    </row>
    <row r="332" spans="7:8">
      <c r="G332" s="30"/>
      <c r="H332" s="30"/>
    </row>
    <row r="333" spans="7:8">
      <c r="G333" s="30"/>
      <c r="H333" s="30"/>
    </row>
    <row r="334" spans="7:8">
      <c r="G334" s="30"/>
      <c r="H334" s="30"/>
    </row>
    <row r="335" spans="7:8">
      <c r="G335" s="30"/>
      <c r="H335" s="30"/>
    </row>
    <row r="336" spans="7:8">
      <c r="G336" s="30"/>
      <c r="H336" s="30"/>
    </row>
    <row r="337" spans="7:8">
      <c r="G337" s="30"/>
      <c r="H337" s="30"/>
    </row>
    <row r="338" spans="7:8">
      <c r="G338" s="30"/>
      <c r="H338" s="30"/>
    </row>
    <row r="339" spans="7:8">
      <c r="G339" s="30"/>
      <c r="H339" s="30"/>
    </row>
    <row r="340" spans="7:8">
      <c r="G340" s="30"/>
      <c r="H340" s="30"/>
    </row>
    <row r="341" spans="7:8">
      <c r="G341" s="30"/>
      <c r="H341" s="30"/>
    </row>
    <row r="342" spans="7:8">
      <c r="G342" s="30"/>
      <c r="H342" s="30"/>
    </row>
    <row r="343" spans="7:8">
      <c r="G343" s="30"/>
      <c r="H343" s="30"/>
    </row>
    <row r="344" spans="7:8">
      <c r="G344" s="30"/>
      <c r="H344" s="30"/>
    </row>
    <row r="345" spans="7:8">
      <c r="G345" s="30"/>
      <c r="H345" s="30"/>
    </row>
    <row r="346" spans="7:8">
      <c r="G346" s="30"/>
      <c r="H346" s="30"/>
    </row>
    <row r="347" spans="7:8">
      <c r="G347" s="30"/>
      <c r="H347" s="30"/>
    </row>
    <row r="348" spans="7:8">
      <c r="G348" s="30"/>
      <c r="H348" s="30"/>
    </row>
    <row r="349" spans="7:8">
      <c r="G349" s="30"/>
      <c r="H349" s="30"/>
    </row>
    <row r="350" spans="7:8">
      <c r="G350" s="30"/>
      <c r="H350" s="30"/>
    </row>
    <row r="351" spans="7:8">
      <c r="G351" s="30"/>
      <c r="H351" s="30"/>
    </row>
    <row r="352" spans="7:8">
      <c r="G352" s="30"/>
      <c r="H352" s="30"/>
    </row>
    <row r="353" spans="7:8">
      <c r="G353" s="30"/>
      <c r="H353" s="30"/>
    </row>
    <row r="354" spans="7:8">
      <c r="G354" s="30"/>
      <c r="H354" s="30"/>
    </row>
    <row r="355" spans="7:8">
      <c r="G355" s="30"/>
      <c r="H355" s="30"/>
    </row>
    <row r="356" spans="7:8">
      <c r="G356" s="30"/>
      <c r="H356" s="30"/>
    </row>
    <row r="357" spans="7:8">
      <c r="G357" s="30"/>
      <c r="H357" s="30"/>
    </row>
    <row r="358" spans="7:8">
      <c r="G358" s="30"/>
      <c r="H358" s="30"/>
    </row>
    <row r="359" spans="7:8">
      <c r="G359" s="30"/>
      <c r="H359" s="30"/>
    </row>
    <row r="360" spans="7:8">
      <c r="G360" s="30"/>
      <c r="H360" s="30"/>
    </row>
    <row r="361" spans="7:8">
      <c r="G361" s="30"/>
      <c r="H361" s="30"/>
    </row>
    <row r="362" spans="7:8">
      <c r="G362" s="30"/>
      <c r="H362" s="30"/>
    </row>
    <row r="363" spans="7:8">
      <c r="G363" s="30"/>
      <c r="H363" s="30"/>
    </row>
    <row r="364" spans="7:8">
      <c r="G364" s="30"/>
      <c r="H364" s="30"/>
    </row>
    <row r="365" spans="7:8">
      <c r="G365" s="30"/>
      <c r="H365" s="30"/>
    </row>
    <row r="366" spans="7:8">
      <c r="G366" s="30"/>
      <c r="H366" s="30"/>
    </row>
    <row r="367" spans="7:8">
      <c r="G367" s="30"/>
      <c r="H367" s="30"/>
    </row>
    <row r="368" spans="7:8">
      <c r="G368" s="30"/>
      <c r="H368" s="30"/>
    </row>
    <row r="369" spans="7:8">
      <c r="G369" s="30"/>
      <c r="H369" s="30"/>
    </row>
    <row r="370" spans="7:8">
      <c r="G370" s="30"/>
      <c r="H370" s="30"/>
    </row>
    <row r="371" spans="7:8">
      <c r="G371" s="30"/>
      <c r="H371" s="30"/>
    </row>
    <row r="372" spans="7:8">
      <c r="G372" s="30"/>
      <c r="H372" s="30"/>
    </row>
    <row r="373" spans="7:8">
      <c r="G373" s="30"/>
      <c r="H373" s="30"/>
    </row>
    <row r="374" spans="7:8">
      <c r="G374" s="30"/>
      <c r="H374" s="30"/>
    </row>
    <row r="375" spans="7:8">
      <c r="G375" s="30"/>
      <c r="H375" s="30"/>
    </row>
    <row r="376" spans="7:8">
      <c r="G376" s="30"/>
      <c r="H376" s="30"/>
    </row>
    <row r="377" spans="7:8">
      <c r="G377" s="30"/>
      <c r="H377" s="30"/>
    </row>
    <row r="378" spans="7:8">
      <c r="G378" s="30"/>
      <c r="H378" s="30"/>
    </row>
    <row r="379" spans="7:8">
      <c r="G379" s="30"/>
      <c r="H379" s="30"/>
    </row>
    <row r="380" spans="7:8">
      <c r="G380" s="30"/>
      <c r="H380" s="30"/>
    </row>
    <row r="381" spans="7:8">
      <c r="G381" s="30"/>
      <c r="H381" s="30"/>
    </row>
    <row r="382" spans="7:8">
      <c r="G382" s="30"/>
      <c r="H382" s="30"/>
    </row>
    <row r="383" spans="7:8">
      <c r="G383" s="30"/>
      <c r="H383" s="30"/>
    </row>
    <row r="384" spans="7:8">
      <c r="G384" s="30"/>
      <c r="H384" s="30"/>
    </row>
    <row r="385" spans="7:8">
      <c r="G385" s="30"/>
      <c r="H385" s="30"/>
    </row>
    <row r="386" spans="7:8">
      <c r="G386" s="30"/>
      <c r="H386" s="30"/>
    </row>
    <row r="387" spans="7:8">
      <c r="G387" s="30"/>
      <c r="H387" s="30"/>
    </row>
    <row r="388" spans="7:8">
      <c r="G388" s="30"/>
      <c r="H388" s="30"/>
    </row>
    <row r="389" spans="7:8">
      <c r="G389" s="30"/>
      <c r="H389" s="30"/>
    </row>
    <row r="390" spans="7:8">
      <c r="G390" s="30"/>
      <c r="H390" s="30"/>
    </row>
    <row r="391" spans="7:8">
      <c r="G391" s="30"/>
      <c r="H391" s="30"/>
    </row>
    <row r="392" spans="7:8">
      <c r="G392" s="30"/>
      <c r="H392" s="30"/>
    </row>
    <row r="393" spans="7:8">
      <c r="G393" s="30"/>
      <c r="H393" s="30"/>
    </row>
    <row r="394" spans="7:8">
      <c r="G394" s="30"/>
      <c r="H394" s="30"/>
    </row>
    <row r="395" spans="7:8">
      <c r="G395" s="30"/>
      <c r="H395" s="30"/>
    </row>
    <row r="396" spans="7:8">
      <c r="G396" s="30"/>
      <c r="H396" s="30"/>
    </row>
    <row r="397" spans="7:8">
      <c r="G397" s="30"/>
      <c r="H397" s="30"/>
    </row>
    <row r="398" spans="7:8">
      <c r="G398" s="30"/>
      <c r="H398" s="30"/>
    </row>
    <row r="399" spans="7:8">
      <c r="G399" s="30"/>
      <c r="H399" s="30"/>
    </row>
    <row r="400" spans="7:8">
      <c r="G400" s="30"/>
      <c r="H400" s="30"/>
    </row>
    <row r="401" spans="7:8">
      <c r="G401" s="30"/>
      <c r="H401" s="30"/>
    </row>
    <row r="402" spans="7:8">
      <c r="G402" s="30"/>
      <c r="H402" s="30"/>
    </row>
    <row r="403" spans="7:8">
      <c r="G403" s="30"/>
      <c r="H403" s="30"/>
    </row>
    <row r="404" spans="7:8">
      <c r="G404" s="30"/>
      <c r="H404" s="30"/>
    </row>
    <row r="405" spans="7:8">
      <c r="G405" s="30"/>
      <c r="H405" s="30"/>
    </row>
    <row r="406" spans="7:8">
      <c r="G406" s="30"/>
      <c r="H406" s="30"/>
    </row>
    <row r="407" spans="7:8">
      <c r="G407" s="30"/>
      <c r="H407" s="30"/>
    </row>
    <row r="408" spans="7:8">
      <c r="G408" s="30"/>
      <c r="H408" s="30"/>
    </row>
    <row r="409" spans="7:8">
      <c r="G409" s="30"/>
      <c r="H409" s="30"/>
    </row>
    <row r="410" spans="7:8">
      <c r="G410" s="30"/>
      <c r="H410" s="30"/>
    </row>
    <row r="411" spans="7:8">
      <c r="G411" s="30"/>
      <c r="H411" s="30"/>
    </row>
    <row r="412" spans="7:8">
      <c r="G412" s="30"/>
      <c r="H412" s="30"/>
    </row>
    <row r="413" spans="7:8">
      <c r="G413" s="30"/>
      <c r="H413" s="30"/>
    </row>
    <row r="414" spans="7:8">
      <c r="G414" s="30"/>
      <c r="H414" s="30"/>
    </row>
    <row r="415" spans="7:8">
      <c r="G415" s="30"/>
      <c r="H415" s="30"/>
    </row>
    <row r="416" spans="7:8">
      <c r="G416" s="30"/>
      <c r="H416" s="30"/>
    </row>
    <row r="417" spans="7:8">
      <c r="G417" s="30"/>
      <c r="H417" s="30"/>
    </row>
    <row r="418" spans="7:8">
      <c r="G418" s="30"/>
      <c r="H418" s="30"/>
    </row>
    <row r="419" spans="7:8">
      <c r="G419" s="30"/>
      <c r="H419" s="30"/>
    </row>
    <row r="420" spans="7:8">
      <c r="G420" s="30"/>
      <c r="H420" s="30"/>
    </row>
    <row r="421" spans="7:8">
      <c r="G421" s="30"/>
      <c r="H421" s="30"/>
    </row>
    <row r="422" spans="7:8">
      <c r="G422" s="30"/>
      <c r="H422" s="30"/>
    </row>
    <row r="423" spans="7:8">
      <c r="G423" s="30"/>
      <c r="H423" s="30"/>
    </row>
    <row r="424" spans="7:8">
      <c r="G424" s="30"/>
      <c r="H424" s="30"/>
    </row>
    <row r="425" spans="7:8">
      <c r="G425" s="30"/>
      <c r="H425" s="30"/>
    </row>
    <row r="426" spans="7:8">
      <c r="G426" s="30"/>
      <c r="H426" s="30"/>
    </row>
    <row r="427" spans="7:8">
      <c r="G427" s="30"/>
      <c r="H427" s="30"/>
    </row>
    <row r="428" spans="7:8">
      <c r="G428" s="30"/>
      <c r="H428" s="30"/>
    </row>
    <row r="429" spans="7:8">
      <c r="G429" s="30"/>
      <c r="H429" s="30"/>
    </row>
    <row r="430" spans="7:8">
      <c r="G430" s="30"/>
      <c r="H430" s="30"/>
    </row>
    <row r="431" spans="7:8">
      <c r="G431" s="30"/>
      <c r="H431" s="30"/>
    </row>
    <row r="432" spans="7:8">
      <c r="G432" s="30"/>
      <c r="H432" s="30"/>
    </row>
    <row r="433" spans="7:8">
      <c r="G433" s="30"/>
      <c r="H433" s="30"/>
    </row>
    <row r="434" spans="7:8">
      <c r="G434" s="30"/>
      <c r="H434" s="30"/>
    </row>
    <row r="435" spans="7:8">
      <c r="G435" s="30"/>
      <c r="H435" s="30"/>
    </row>
    <row r="436" spans="7:8">
      <c r="G436" s="30"/>
      <c r="H436" s="30"/>
    </row>
    <row r="437" spans="7:8">
      <c r="G437" s="30"/>
      <c r="H437" s="30"/>
    </row>
    <row r="438" spans="7:8">
      <c r="G438" s="30"/>
      <c r="H438" s="30"/>
    </row>
    <row r="439" spans="7:8">
      <c r="G439" s="30"/>
      <c r="H439" s="30"/>
    </row>
    <row r="440" spans="7:8">
      <c r="G440" s="30"/>
      <c r="H440" s="30"/>
    </row>
    <row r="441" spans="7:8">
      <c r="G441" s="30"/>
      <c r="H441" s="30"/>
    </row>
    <row r="442" spans="7:8">
      <c r="G442" s="30"/>
      <c r="H442" s="30"/>
    </row>
    <row r="443" spans="7:8">
      <c r="G443" s="30"/>
      <c r="H443" s="30"/>
    </row>
    <row r="444" spans="7:8">
      <c r="G444" s="30"/>
      <c r="H444" s="30"/>
    </row>
    <row r="445" spans="7:8">
      <c r="G445" s="30"/>
      <c r="H445" s="30"/>
    </row>
    <row r="446" spans="7:8">
      <c r="G446" s="30"/>
      <c r="H446" s="30"/>
    </row>
    <row r="447" spans="7:8">
      <c r="G447" s="30"/>
      <c r="H447" s="30"/>
    </row>
    <row r="448" spans="7:8">
      <c r="G448" s="30"/>
      <c r="H448" s="30"/>
    </row>
    <row r="449" spans="7:8">
      <c r="G449" s="30"/>
      <c r="H449" s="30"/>
    </row>
    <row r="450" spans="7:8">
      <c r="G450" s="30"/>
      <c r="H450" s="30"/>
    </row>
    <row r="451" spans="7:8">
      <c r="G451" s="30"/>
      <c r="H451" s="30"/>
    </row>
    <row r="452" spans="7:8">
      <c r="G452" s="30"/>
      <c r="H452" s="30"/>
    </row>
    <row r="453" spans="7:8">
      <c r="G453" s="30"/>
      <c r="H453" s="30"/>
    </row>
    <row r="454" spans="7:8">
      <c r="G454" s="30"/>
      <c r="H454" s="30"/>
    </row>
    <row r="455" spans="7:8">
      <c r="G455" s="30"/>
      <c r="H455" s="30"/>
    </row>
    <row r="456" spans="7:8">
      <c r="G456" s="30"/>
      <c r="H456" s="30"/>
    </row>
    <row r="457" spans="7:8">
      <c r="G457" s="30"/>
      <c r="H457" s="30"/>
    </row>
    <row r="458" spans="7:8">
      <c r="G458" s="30"/>
      <c r="H458" s="30"/>
    </row>
    <row r="459" spans="7:8">
      <c r="G459" s="30"/>
      <c r="H459" s="30"/>
    </row>
    <row r="460" spans="7:8">
      <c r="G460" s="30"/>
      <c r="H460" s="30"/>
    </row>
    <row r="461" spans="7:8">
      <c r="G461" s="30"/>
      <c r="H461" s="30"/>
    </row>
    <row r="462" spans="7:8">
      <c r="G462" s="30"/>
      <c r="H462" s="30"/>
    </row>
    <row r="463" spans="7:8">
      <c r="G463" s="30"/>
      <c r="H463" s="30"/>
    </row>
    <row r="464" spans="7:8">
      <c r="G464" s="30"/>
      <c r="H464" s="30"/>
    </row>
    <row r="465" spans="7:8">
      <c r="G465" s="30"/>
      <c r="H465" s="30"/>
    </row>
    <row r="466" spans="7:8">
      <c r="G466" s="30"/>
      <c r="H466" s="30"/>
    </row>
    <row r="467" spans="7:8">
      <c r="G467" s="30"/>
      <c r="H467" s="30"/>
    </row>
    <row r="468" spans="7:8">
      <c r="G468" s="30"/>
      <c r="H468" s="30"/>
    </row>
    <row r="469" spans="7:8">
      <c r="G469" s="30"/>
      <c r="H469" s="30"/>
    </row>
    <row r="470" spans="7:8">
      <c r="G470" s="30"/>
      <c r="H470" s="30"/>
    </row>
    <row r="471" spans="7:8">
      <c r="G471" s="30"/>
      <c r="H471" s="30"/>
    </row>
    <row r="472" spans="7:8">
      <c r="G472" s="30"/>
      <c r="H472" s="30"/>
    </row>
    <row r="473" spans="7:8">
      <c r="G473" s="30"/>
      <c r="H473" s="30"/>
    </row>
    <row r="474" spans="7:8">
      <c r="G474" s="30"/>
      <c r="H474" s="30"/>
    </row>
    <row r="475" spans="7:8">
      <c r="G475" s="30"/>
      <c r="H475" s="30"/>
    </row>
    <row r="476" spans="7:8">
      <c r="G476" s="30"/>
      <c r="H476" s="30"/>
    </row>
    <row r="477" spans="7:8">
      <c r="G477" s="30"/>
      <c r="H477" s="30"/>
    </row>
    <row r="478" spans="7:8">
      <c r="G478" s="30"/>
      <c r="H478" s="30"/>
    </row>
    <row r="479" spans="7:8">
      <c r="G479" s="30"/>
      <c r="H479" s="30"/>
    </row>
    <row r="480" spans="7:8">
      <c r="G480" s="30"/>
      <c r="H480" s="30"/>
    </row>
    <row r="481" spans="7:8">
      <c r="G481" s="30"/>
      <c r="H481" s="30"/>
    </row>
    <row r="482" spans="7:8">
      <c r="G482" s="30"/>
      <c r="H482" s="30"/>
    </row>
    <row r="483" spans="7:8">
      <c r="G483" s="30"/>
      <c r="H483" s="30"/>
    </row>
    <row r="484" spans="7:8">
      <c r="G484" s="30"/>
      <c r="H484" s="30"/>
    </row>
    <row r="485" spans="7:8">
      <c r="G485" s="30"/>
      <c r="H485" s="30"/>
    </row>
    <row r="486" spans="7:8">
      <c r="G486" s="30"/>
      <c r="H486" s="30"/>
    </row>
    <row r="487" spans="7:8">
      <c r="G487" s="30"/>
      <c r="H487" s="30"/>
    </row>
    <row r="488" spans="7:8">
      <c r="G488" s="30"/>
      <c r="H488" s="30"/>
    </row>
    <row r="489" spans="7:8">
      <c r="G489" s="30"/>
      <c r="H489" s="30"/>
    </row>
    <row r="490" spans="7:8">
      <c r="G490" s="30"/>
      <c r="H490" s="30"/>
    </row>
    <row r="491" spans="7:8">
      <c r="G491" s="30"/>
      <c r="H491" s="30"/>
    </row>
    <row r="492" spans="7:8">
      <c r="G492" s="30"/>
      <c r="H492" s="30"/>
    </row>
    <row r="493" spans="7:8">
      <c r="G493" s="30"/>
      <c r="H493" s="30"/>
    </row>
    <row r="494" spans="7:8">
      <c r="G494" s="30"/>
      <c r="H494" s="30"/>
    </row>
    <row r="495" spans="7:8">
      <c r="G495" s="30"/>
      <c r="H495" s="30"/>
    </row>
    <row r="496" spans="7:8">
      <c r="G496" s="30"/>
      <c r="H496" s="30"/>
    </row>
    <row r="497" spans="7:8">
      <c r="G497" s="30"/>
      <c r="H497" s="30"/>
    </row>
    <row r="498" spans="7:8">
      <c r="G498" s="30"/>
      <c r="H498" s="30"/>
    </row>
    <row r="499" spans="7:8">
      <c r="G499" s="30"/>
      <c r="H499" s="30"/>
    </row>
    <row r="500" spans="7:8">
      <c r="G500" s="30"/>
      <c r="H500" s="30"/>
    </row>
    <row r="501" spans="7:8">
      <c r="G501" s="30"/>
      <c r="H501" s="30"/>
    </row>
    <row r="502" spans="7:8">
      <c r="G502" s="30"/>
      <c r="H502" s="30"/>
    </row>
    <row r="503" spans="7:8">
      <c r="G503" s="30"/>
      <c r="H503" s="30"/>
    </row>
    <row r="504" spans="7:8">
      <c r="G504" s="30"/>
      <c r="H504" s="30"/>
    </row>
    <row r="505" spans="7:8">
      <c r="G505" s="30"/>
      <c r="H505" s="30"/>
    </row>
    <row r="506" spans="7:8">
      <c r="G506" s="30"/>
      <c r="H506" s="30"/>
    </row>
    <row r="507" spans="7:8">
      <c r="G507" s="30"/>
      <c r="H507" s="30"/>
    </row>
    <row r="508" spans="7:8">
      <c r="G508" s="30"/>
      <c r="H508" s="30"/>
    </row>
    <row r="509" spans="7:8">
      <c r="G509" s="30"/>
      <c r="H509" s="30"/>
    </row>
    <row r="510" spans="7:8">
      <c r="G510" s="30"/>
      <c r="H510" s="30"/>
    </row>
    <row r="511" spans="7:8">
      <c r="G511" s="30"/>
      <c r="H511" s="30"/>
    </row>
    <row r="512" spans="7:8">
      <c r="G512" s="30"/>
      <c r="H512" s="30"/>
    </row>
    <row r="513" spans="7:8">
      <c r="G513" s="30"/>
      <c r="H513" s="30"/>
    </row>
    <row r="514" spans="7:8">
      <c r="G514" s="30"/>
      <c r="H514" s="30"/>
    </row>
    <row r="515" spans="7:8">
      <c r="G515" s="30"/>
      <c r="H515" s="30"/>
    </row>
    <row r="516" spans="7:8">
      <c r="G516" s="30"/>
      <c r="H516" s="30"/>
    </row>
    <row r="517" spans="7:8">
      <c r="G517" s="30"/>
      <c r="H517" s="30"/>
    </row>
    <row r="518" spans="7:8">
      <c r="G518" s="30"/>
      <c r="H518" s="30"/>
    </row>
    <row r="519" spans="7:8">
      <c r="G519" s="30"/>
      <c r="H519" s="30"/>
    </row>
    <row r="520" spans="7:8">
      <c r="G520" s="30"/>
      <c r="H520" s="30"/>
    </row>
    <row r="521" spans="7:8">
      <c r="G521" s="30"/>
      <c r="H521" s="30"/>
    </row>
    <row r="522" spans="7:8">
      <c r="G522" s="30"/>
      <c r="H522" s="30"/>
    </row>
    <row r="523" spans="7:8">
      <c r="G523" s="30"/>
      <c r="H523" s="30"/>
    </row>
    <row r="524" spans="7:8">
      <c r="G524" s="30"/>
      <c r="H524" s="30"/>
    </row>
    <row r="525" spans="7:8">
      <c r="G525" s="30"/>
      <c r="H525" s="30"/>
    </row>
    <row r="526" spans="7:8">
      <c r="G526" s="30"/>
      <c r="H526" s="30"/>
    </row>
    <row r="527" spans="7:8">
      <c r="G527" s="30"/>
      <c r="H527" s="30"/>
    </row>
    <row r="528" spans="7:8">
      <c r="G528" s="30"/>
      <c r="H528" s="30"/>
    </row>
    <row r="529" spans="7:8">
      <c r="G529" s="30"/>
      <c r="H529" s="30"/>
    </row>
    <row r="530" spans="7:8">
      <c r="G530" s="30"/>
      <c r="H530" s="30"/>
    </row>
    <row r="531" spans="7:8">
      <c r="G531" s="30"/>
      <c r="H531" s="30"/>
    </row>
    <row r="532" spans="7:8">
      <c r="G532" s="30"/>
      <c r="H532" s="30"/>
    </row>
    <row r="533" spans="7:8">
      <c r="G533" s="30"/>
      <c r="H533" s="30"/>
    </row>
    <row r="534" spans="7:8">
      <c r="G534" s="30"/>
      <c r="H534" s="30"/>
    </row>
    <row r="535" spans="7:8">
      <c r="G535" s="30"/>
      <c r="H535" s="30"/>
    </row>
    <row r="536" spans="7:8">
      <c r="G536" s="30"/>
      <c r="H536" s="30"/>
    </row>
    <row r="537" spans="7:8">
      <c r="G537" s="30"/>
      <c r="H537" s="30"/>
    </row>
    <row r="538" spans="7:8">
      <c r="G538" s="30"/>
      <c r="H538" s="30"/>
    </row>
    <row r="539" spans="7:8">
      <c r="G539" s="30"/>
      <c r="H539" s="30"/>
    </row>
    <row r="540" spans="7:8">
      <c r="G540" s="30"/>
      <c r="H540" s="30"/>
    </row>
    <row r="541" spans="7:8">
      <c r="G541" s="30"/>
      <c r="H541" s="30"/>
    </row>
    <row r="542" spans="7:8">
      <c r="G542" s="30"/>
      <c r="H542" s="30"/>
    </row>
    <row r="543" spans="7:8">
      <c r="G543" s="30"/>
      <c r="H543" s="30"/>
    </row>
    <row r="544" spans="7:8">
      <c r="G544" s="30"/>
      <c r="H544" s="30"/>
    </row>
    <row r="545" spans="7:8">
      <c r="G545" s="30"/>
      <c r="H545" s="30"/>
    </row>
    <row r="546" spans="7:8">
      <c r="G546" s="30"/>
      <c r="H546" s="30"/>
    </row>
    <row r="547" spans="7:8">
      <c r="G547" s="30"/>
      <c r="H547" s="30"/>
    </row>
    <row r="548" spans="7:8">
      <c r="G548" s="30"/>
      <c r="H548" s="30"/>
    </row>
    <row r="549" spans="7:8">
      <c r="G549" s="30"/>
      <c r="H549" s="30"/>
    </row>
    <row r="550" spans="7:8">
      <c r="G550" s="30"/>
      <c r="H550" s="30"/>
    </row>
    <row r="551" spans="7:8">
      <c r="G551" s="30"/>
      <c r="H551" s="30"/>
    </row>
    <row r="552" spans="7:8">
      <c r="G552" s="30"/>
      <c r="H552" s="30"/>
    </row>
    <row r="553" spans="7:8">
      <c r="G553" s="30"/>
      <c r="H553" s="30"/>
    </row>
    <row r="554" spans="7:8">
      <c r="G554" s="30"/>
      <c r="H554" s="30"/>
    </row>
    <row r="555" spans="7:8">
      <c r="G555" s="30"/>
      <c r="H555" s="30"/>
    </row>
    <row r="556" spans="7:8">
      <c r="G556" s="30"/>
      <c r="H556" s="30"/>
    </row>
    <row r="557" spans="7:8">
      <c r="G557" s="30"/>
      <c r="H557" s="30"/>
    </row>
    <row r="558" spans="7:8">
      <c r="G558" s="30"/>
      <c r="H558" s="30"/>
    </row>
    <row r="559" spans="7:8">
      <c r="G559" s="30"/>
      <c r="H559" s="30"/>
    </row>
    <row r="560" spans="7:8">
      <c r="G560" s="30"/>
      <c r="H560" s="30"/>
    </row>
    <row r="561" spans="7:8">
      <c r="G561" s="30"/>
      <c r="H561" s="30"/>
    </row>
    <row r="562" spans="7:8">
      <c r="G562" s="30"/>
      <c r="H562" s="30"/>
    </row>
    <row r="563" spans="7:8">
      <c r="G563" s="30"/>
      <c r="H563" s="30"/>
    </row>
    <row r="564" spans="7:8">
      <c r="G564" s="30"/>
      <c r="H564" s="30"/>
    </row>
    <row r="565" spans="7:8">
      <c r="G565" s="30"/>
      <c r="H565" s="30"/>
    </row>
    <row r="566" spans="7:8">
      <c r="G566" s="30"/>
      <c r="H566" s="30"/>
    </row>
    <row r="567" spans="7:8">
      <c r="G567" s="30"/>
      <c r="H567" s="30"/>
    </row>
    <row r="568" spans="7:8">
      <c r="G568" s="30"/>
      <c r="H568" s="30"/>
    </row>
    <row r="569" spans="7:8">
      <c r="G569" s="30"/>
      <c r="H569" s="30"/>
    </row>
    <row r="570" spans="7:8">
      <c r="G570" s="30"/>
      <c r="H570" s="30"/>
    </row>
    <row r="571" spans="7:8">
      <c r="G571" s="30"/>
      <c r="H571" s="30"/>
    </row>
    <row r="572" spans="7:8">
      <c r="G572" s="30"/>
      <c r="H572" s="30"/>
    </row>
    <row r="573" spans="7:8">
      <c r="G573" s="30"/>
      <c r="H573" s="30"/>
    </row>
    <row r="574" spans="7:8">
      <c r="G574" s="30"/>
      <c r="H574" s="30"/>
    </row>
    <row r="575" spans="7:8">
      <c r="G575" s="30"/>
      <c r="H575" s="30"/>
    </row>
    <row r="576" spans="7:8">
      <c r="G576" s="30"/>
      <c r="H576" s="30"/>
    </row>
    <row r="577" spans="7:8">
      <c r="G577" s="30"/>
      <c r="H577" s="30"/>
    </row>
    <row r="578" spans="7:8">
      <c r="G578" s="30"/>
      <c r="H578" s="30"/>
    </row>
    <row r="579" spans="7:8">
      <c r="G579" s="30"/>
      <c r="H579" s="30"/>
    </row>
    <row r="580" spans="7:8">
      <c r="G580" s="30"/>
      <c r="H580" s="30"/>
    </row>
    <row r="581" spans="7:8">
      <c r="G581" s="30"/>
      <c r="H581" s="30"/>
    </row>
    <row r="582" spans="7:8">
      <c r="G582" s="30"/>
      <c r="H582" s="30"/>
    </row>
    <row r="583" spans="7:8">
      <c r="G583" s="30"/>
      <c r="H583" s="30"/>
    </row>
    <row r="584" spans="7:8">
      <c r="G584" s="30"/>
      <c r="H584" s="30"/>
    </row>
    <row r="585" spans="7:8">
      <c r="G585" s="30"/>
      <c r="H585" s="30"/>
    </row>
    <row r="586" spans="7:8">
      <c r="G586" s="30"/>
      <c r="H586" s="30"/>
    </row>
    <row r="587" spans="7:8">
      <c r="G587" s="30"/>
      <c r="H587" s="30"/>
    </row>
    <row r="588" spans="7:8">
      <c r="G588" s="30"/>
      <c r="H588" s="30"/>
    </row>
    <row r="589" spans="7:8">
      <c r="G589" s="30"/>
      <c r="H589" s="30"/>
    </row>
    <row r="590" spans="7:8">
      <c r="G590" s="30"/>
      <c r="H590" s="30"/>
    </row>
    <row r="591" spans="7:8">
      <c r="G591" s="30"/>
      <c r="H591" s="30"/>
    </row>
    <row r="592" spans="7:8">
      <c r="G592" s="30"/>
      <c r="H592" s="30"/>
    </row>
    <row r="593" spans="7:8">
      <c r="G593" s="30"/>
      <c r="H593" s="30"/>
    </row>
    <row r="594" spans="7:8">
      <c r="G594" s="30"/>
      <c r="H594" s="30"/>
    </row>
    <row r="595" spans="7:8">
      <c r="G595" s="30"/>
      <c r="H595" s="30"/>
    </row>
    <row r="596" spans="7:8">
      <c r="G596" s="30"/>
      <c r="H596" s="30"/>
    </row>
    <row r="597" spans="7:8">
      <c r="G597" s="30"/>
      <c r="H597" s="30"/>
    </row>
    <row r="598" spans="7:8">
      <c r="G598" s="30"/>
      <c r="H598" s="30"/>
    </row>
    <row r="599" spans="7:8">
      <c r="G599" s="30"/>
      <c r="H599" s="30"/>
    </row>
    <row r="600" spans="7:8">
      <c r="G600" s="30"/>
      <c r="H600" s="30"/>
    </row>
    <row r="601" spans="7:8">
      <c r="G601" s="30"/>
      <c r="H601" s="30"/>
    </row>
    <row r="602" spans="7:8">
      <c r="G602" s="30"/>
      <c r="H602" s="30"/>
    </row>
    <row r="603" spans="7:8">
      <c r="G603" s="30"/>
      <c r="H603" s="30"/>
    </row>
    <row r="604" spans="7:8">
      <c r="G604" s="30"/>
      <c r="H604" s="30"/>
    </row>
    <row r="605" spans="7:8">
      <c r="G605" s="30"/>
      <c r="H605" s="30"/>
    </row>
    <row r="606" spans="7:8">
      <c r="G606" s="30"/>
      <c r="H606" s="30"/>
    </row>
    <row r="607" spans="7:8">
      <c r="G607" s="30"/>
      <c r="H607" s="30"/>
    </row>
    <row r="608" spans="7:8">
      <c r="G608" s="30"/>
      <c r="H608" s="30"/>
    </row>
    <row r="609" spans="7:8">
      <c r="G609" s="30"/>
      <c r="H609" s="30"/>
    </row>
    <row r="610" spans="7:8">
      <c r="G610" s="30"/>
      <c r="H610" s="30"/>
    </row>
    <row r="611" spans="7:8">
      <c r="G611" s="30"/>
      <c r="H611" s="30"/>
    </row>
    <row r="612" spans="7:8">
      <c r="G612" s="30"/>
      <c r="H612" s="30"/>
    </row>
    <row r="613" spans="7:8">
      <c r="G613" s="30"/>
      <c r="H613" s="30"/>
    </row>
    <row r="614" spans="7:8">
      <c r="G614" s="30"/>
      <c r="H614" s="30"/>
    </row>
    <row r="615" spans="7:8">
      <c r="G615" s="30"/>
      <c r="H615" s="30"/>
    </row>
    <row r="616" spans="7:8">
      <c r="G616" s="30"/>
      <c r="H616" s="30"/>
    </row>
    <row r="617" spans="7:8">
      <c r="G617" s="30"/>
      <c r="H617" s="30"/>
    </row>
    <row r="618" spans="7:8">
      <c r="G618" s="30"/>
      <c r="H618" s="30"/>
    </row>
    <row r="619" spans="7:8">
      <c r="G619" s="30"/>
      <c r="H619" s="30"/>
    </row>
    <row r="620" spans="7:8">
      <c r="G620" s="30"/>
      <c r="H620" s="30"/>
    </row>
    <row r="621" spans="7:8">
      <c r="G621" s="30"/>
      <c r="H621" s="30"/>
    </row>
    <row r="622" spans="7:8">
      <c r="G622" s="30"/>
      <c r="H622" s="30"/>
    </row>
    <row r="623" spans="7:8">
      <c r="G623" s="30"/>
      <c r="H623" s="30"/>
    </row>
    <row r="624" spans="7:8">
      <c r="G624" s="30"/>
      <c r="H624" s="30"/>
    </row>
    <row r="625" spans="7:8">
      <c r="G625" s="30"/>
      <c r="H625" s="30"/>
    </row>
    <row r="626" spans="7:8">
      <c r="G626" s="30"/>
      <c r="H626" s="30"/>
    </row>
    <row r="627" spans="7:8">
      <c r="G627" s="30"/>
      <c r="H627" s="30"/>
    </row>
    <row r="628" spans="7:8">
      <c r="G628" s="30"/>
      <c r="H628" s="30"/>
    </row>
    <row r="629" spans="7:8">
      <c r="G629" s="30"/>
      <c r="H629" s="30"/>
    </row>
    <row r="630" spans="7:8">
      <c r="G630" s="30"/>
      <c r="H630" s="30"/>
    </row>
    <row r="631" spans="7:8">
      <c r="G631" s="30"/>
      <c r="H631" s="30"/>
    </row>
    <row r="632" spans="7:8">
      <c r="G632" s="30"/>
      <c r="H632" s="30"/>
    </row>
    <row r="633" spans="7:8">
      <c r="G633" s="30"/>
      <c r="H633" s="30"/>
    </row>
    <row r="634" spans="7:8">
      <c r="G634" s="30"/>
      <c r="H634" s="30"/>
    </row>
    <row r="635" spans="7:8">
      <c r="G635" s="30"/>
      <c r="H635" s="30"/>
    </row>
    <row r="636" spans="7:8">
      <c r="G636" s="30"/>
      <c r="H636" s="30"/>
    </row>
    <row r="637" spans="7:8">
      <c r="G637" s="30"/>
      <c r="H637" s="30"/>
    </row>
    <row r="638" spans="7:8">
      <c r="G638" s="30"/>
      <c r="H638" s="30"/>
    </row>
    <row r="639" spans="7:8">
      <c r="G639" s="30"/>
      <c r="H639" s="30"/>
    </row>
    <row r="640" spans="7:8">
      <c r="G640" s="30"/>
      <c r="H640" s="30"/>
    </row>
    <row r="641" spans="7:8">
      <c r="G641" s="30"/>
      <c r="H641" s="30"/>
    </row>
    <row r="642" spans="7:8">
      <c r="G642" s="30"/>
      <c r="H642" s="30"/>
    </row>
    <row r="643" spans="7:8">
      <c r="G643" s="30"/>
      <c r="H643" s="30"/>
    </row>
    <row r="644" spans="7:8">
      <c r="G644" s="30"/>
      <c r="H644" s="30"/>
    </row>
    <row r="645" spans="7:8">
      <c r="G645" s="30"/>
      <c r="H645" s="30"/>
    </row>
    <row r="646" spans="7:8">
      <c r="G646" s="30"/>
      <c r="H646" s="30"/>
    </row>
    <row r="647" spans="7:8">
      <c r="G647" s="30"/>
      <c r="H647" s="30"/>
    </row>
    <row r="648" spans="7:8">
      <c r="G648" s="30"/>
      <c r="H648" s="30"/>
    </row>
    <row r="649" spans="7:8">
      <c r="G649" s="30"/>
      <c r="H649" s="30"/>
    </row>
    <row r="650" spans="7:8">
      <c r="G650" s="30"/>
      <c r="H650" s="30"/>
    </row>
    <row r="651" spans="7:8">
      <c r="G651" s="30"/>
      <c r="H651" s="30"/>
    </row>
    <row r="652" spans="7:8">
      <c r="G652" s="30"/>
      <c r="H652" s="30"/>
    </row>
    <row r="653" spans="7:8">
      <c r="G653" s="30"/>
      <c r="H653" s="30"/>
    </row>
    <row r="654" spans="7:8">
      <c r="G654" s="30"/>
      <c r="H654" s="30"/>
    </row>
    <row r="655" spans="7:8">
      <c r="G655" s="30"/>
      <c r="H655" s="30"/>
    </row>
    <row r="656" spans="7:8">
      <c r="G656" s="30"/>
      <c r="H656" s="30"/>
    </row>
    <row r="657" spans="7:8">
      <c r="G657" s="30"/>
      <c r="H657" s="30"/>
    </row>
    <row r="658" spans="7:8">
      <c r="G658" s="30"/>
      <c r="H658" s="30"/>
    </row>
    <row r="659" spans="7:8">
      <c r="G659" s="30"/>
      <c r="H659" s="30"/>
    </row>
    <row r="660" spans="7:8">
      <c r="G660" s="30"/>
      <c r="H660" s="30"/>
    </row>
    <row r="661" spans="7:8">
      <c r="G661" s="30"/>
      <c r="H661" s="30"/>
    </row>
    <row r="662" spans="7:8">
      <c r="G662" s="30"/>
      <c r="H662" s="30"/>
    </row>
    <row r="663" spans="7:8">
      <c r="G663" s="30"/>
      <c r="H663" s="30"/>
    </row>
    <row r="664" spans="7:8">
      <c r="G664" s="30"/>
      <c r="H664" s="30"/>
    </row>
    <row r="665" spans="7:8">
      <c r="G665" s="30"/>
      <c r="H665" s="30"/>
    </row>
    <row r="666" spans="7:8">
      <c r="G666" s="30"/>
      <c r="H666" s="30"/>
    </row>
    <row r="667" spans="7:8">
      <c r="G667" s="30"/>
      <c r="H667" s="30"/>
    </row>
    <row r="668" spans="7:8">
      <c r="G668" s="30"/>
      <c r="H668" s="30"/>
    </row>
    <row r="669" spans="7:8">
      <c r="G669" s="30"/>
      <c r="H669" s="30"/>
    </row>
    <row r="670" spans="7:8">
      <c r="G670" s="30"/>
      <c r="H670" s="30"/>
    </row>
    <row r="671" spans="7:8">
      <c r="G671" s="30"/>
      <c r="H671" s="30"/>
    </row>
    <row r="672" spans="7:8">
      <c r="G672" s="30"/>
      <c r="H672" s="30"/>
    </row>
    <row r="673" spans="7:8">
      <c r="G673" s="30"/>
      <c r="H673" s="30"/>
    </row>
    <row r="674" spans="7:8">
      <c r="G674" s="30"/>
      <c r="H674" s="30"/>
    </row>
    <row r="675" spans="7:8">
      <c r="G675" s="30"/>
      <c r="H675" s="30"/>
    </row>
    <row r="676" spans="7:8">
      <c r="G676" s="30"/>
      <c r="H676" s="30"/>
    </row>
    <row r="677" spans="7:8">
      <c r="G677" s="30"/>
      <c r="H677" s="30"/>
    </row>
    <row r="678" spans="7:8">
      <c r="G678" s="30"/>
      <c r="H678" s="30"/>
    </row>
    <row r="679" spans="7:8">
      <c r="G679" s="30"/>
      <c r="H679" s="30"/>
    </row>
    <row r="680" spans="7:8">
      <c r="G680" s="30"/>
      <c r="H680" s="30"/>
    </row>
    <row r="681" spans="7:8">
      <c r="G681" s="30"/>
      <c r="H681" s="30"/>
    </row>
    <row r="682" spans="7:8">
      <c r="G682" s="30"/>
      <c r="H682" s="30"/>
    </row>
    <row r="683" spans="7:8">
      <c r="G683" s="30"/>
      <c r="H683" s="30"/>
    </row>
    <row r="684" spans="7:8">
      <c r="G684" s="30"/>
      <c r="H684" s="30"/>
    </row>
    <row r="685" spans="7:8">
      <c r="G685" s="30"/>
      <c r="H685" s="30"/>
    </row>
    <row r="686" spans="7:8">
      <c r="G686" s="30"/>
      <c r="H686" s="30"/>
    </row>
    <row r="687" spans="7:8">
      <c r="G687" s="30"/>
      <c r="H687" s="30"/>
    </row>
    <row r="688" spans="7:8">
      <c r="G688" s="30"/>
      <c r="H688" s="30"/>
    </row>
    <row r="689" spans="7:8">
      <c r="G689" s="30"/>
      <c r="H689" s="30"/>
    </row>
    <row r="690" spans="7:8">
      <c r="G690" s="30"/>
      <c r="H690" s="30"/>
    </row>
    <row r="691" spans="7:8">
      <c r="G691" s="30"/>
      <c r="H691" s="30"/>
    </row>
    <row r="692" spans="7:8">
      <c r="G692" s="30"/>
      <c r="H692" s="30"/>
    </row>
    <row r="693" spans="7:8">
      <c r="G693" s="30"/>
      <c r="H693" s="30"/>
    </row>
    <row r="694" spans="7:8">
      <c r="G694" s="30"/>
      <c r="H694" s="30"/>
    </row>
    <row r="695" spans="7:8">
      <c r="G695" s="30"/>
      <c r="H695" s="30"/>
    </row>
    <row r="696" spans="7:8">
      <c r="G696" s="30"/>
      <c r="H696" s="30"/>
    </row>
    <row r="697" spans="7:8">
      <c r="G697" s="30"/>
      <c r="H697" s="30"/>
    </row>
    <row r="698" spans="7:8">
      <c r="G698" s="30"/>
      <c r="H698" s="30"/>
    </row>
    <row r="699" spans="7:8">
      <c r="G699" s="30"/>
      <c r="H699" s="30"/>
    </row>
    <row r="700" spans="7:8">
      <c r="G700" s="30"/>
      <c r="H700" s="30"/>
    </row>
    <row r="701" spans="7:8">
      <c r="G701" s="30"/>
      <c r="H701" s="30"/>
    </row>
    <row r="702" spans="7:8">
      <c r="G702" s="30"/>
      <c r="H702" s="30"/>
    </row>
    <row r="703" spans="7:8">
      <c r="G703" s="30"/>
      <c r="H703" s="30"/>
    </row>
    <row r="704" spans="7:8">
      <c r="G704" s="30"/>
      <c r="H704" s="30"/>
    </row>
    <row r="705" spans="7:8">
      <c r="G705" s="30"/>
      <c r="H705" s="30"/>
    </row>
    <row r="706" spans="7:8">
      <c r="G706" s="30"/>
      <c r="H706" s="30"/>
    </row>
    <row r="707" spans="7:8">
      <c r="G707" s="30"/>
      <c r="H707" s="30"/>
    </row>
    <row r="708" spans="7:8">
      <c r="G708" s="30"/>
      <c r="H708" s="30"/>
    </row>
    <row r="709" spans="7:8">
      <c r="G709" s="30"/>
      <c r="H709" s="30"/>
    </row>
    <row r="710" spans="7:8">
      <c r="G710" s="30"/>
      <c r="H710" s="30"/>
    </row>
    <row r="711" spans="7:8">
      <c r="G711" s="30"/>
      <c r="H711" s="30"/>
    </row>
    <row r="712" spans="7:8">
      <c r="G712" s="30"/>
      <c r="H712" s="30"/>
    </row>
    <row r="713" spans="7:8">
      <c r="G713" s="30"/>
      <c r="H713" s="30"/>
    </row>
    <row r="714" spans="7:8">
      <c r="G714" s="30"/>
      <c r="H714" s="30"/>
    </row>
    <row r="715" spans="7:8">
      <c r="G715" s="30"/>
      <c r="H715" s="30"/>
    </row>
    <row r="716" spans="7:8">
      <c r="G716" s="30"/>
      <c r="H716" s="30"/>
    </row>
    <row r="717" spans="7:8">
      <c r="G717" s="30"/>
      <c r="H717" s="30"/>
    </row>
    <row r="718" spans="7:8">
      <c r="G718" s="30"/>
      <c r="H718" s="30"/>
    </row>
    <row r="719" spans="7:8">
      <c r="G719" s="30"/>
      <c r="H719" s="30"/>
    </row>
    <row r="720" spans="7:8">
      <c r="G720" s="30"/>
      <c r="H720" s="30"/>
    </row>
    <row r="721" spans="7:8">
      <c r="G721" s="30"/>
      <c r="H721" s="30"/>
    </row>
    <row r="722" spans="7:8">
      <c r="G722" s="30"/>
      <c r="H722" s="30"/>
    </row>
    <row r="723" spans="7:8">
      <c r="G723" s="30"/>
      <c r="H723" s="30"/>
    </row>
    <row r="724" spans="7:8">
      <c r="G724" s="30"/>
      <c r="H724" s="30"/>
    </row>
    <row r="725" spans="7:8">
      <c r="G725" s="30"/>
      <c r="H725" s="30"/>
    </row>
    <row r="726" spans="7:8">
      <c r="G726" s="30"/>
      <c r="H726" s="30"/>
    </row>
    <row r="727" spans="7:8">
      <c r="G727" s="30"/>
      <c r="H727" s="30"/>
    </row>
    <row r="728" spans="7:8">
      <c r="G728" s="30"/>
      <c r="H728" s="30"/>
    </row>
    <row r="729" spans="7:8">
      <c r="G729" s="30"/>
      <c r="H729" s="30"/>
    </row>
    <row r="730" spans="7:8">
      <c r="G730" s="30"/>
      <c r="H730" s="30"/>
    </row>
    <row r="731" spans="7:8">
      <c r="G731" s="30"/>
      <c r="H731" s="30"/>
    </row>
    <row r="732" spans="7:8">
      <c r="G732" s="30"/>
      <c r="H732" s="30"/>
    </row>
    <row r="733" spans="7:8">
      <c r="G733" s="30"/>
      <c r="H733" s="30"/>
    </row>
    <row r="734" spans="7:8">
      <c r="G734" s="30"/>
      <c r="H734" s="30"/>
    </row>
    <row r="735" spans="7:8">
      <c r="G735" s="30"/>
      <c r="H735" s="30"/>
    </row>
    <row r="736" spans="7:8">
      <c r="G736" s="30"/>
      <c r="H736" s="30"/>
    </row>
    <row r="737" spans="7:8">
      <c r="G737" s="30"/>
      <c r="H737" s="30"/>
    </row>
    <row r="738" spans="7:8">
      <c r="G738" s="30"/>
      <c r="H738" s="30"/>
    </row>
    <row r="739" spans="7:8">
      <c r="G739" s="30"/>
      <c r="H739" s="30"/>
    </row>
    <row r="740" spans="7:8">
      <c r="G740" s="30"/>
      <c r="H740" s="30"/>
    </row>
    <row r="741" spans="7:8">
      <c r="G741" s="30"/>
      <c r="H741" s="30"/>
    </row>
    <row r="742" spans="7:8">
      <c r="G742" s="30"/>
      <c r="H742" s="30"/>
    </row>
    <row r="743" spans="7:8">
      <c r="G743" s="30"/>
      <c r="H743" s="30"/>
    </row>
    <row r="744" spans="7:8">
      <c r="G744" s="30"/>
      <c r="H744" s="30"/>
    </row>
    <row r="745" spans="7:8">
      <c r="G745" s="30"/>
      <c r="H745" s="30"/>
    </row>
    <row r="746" spans="7:8">
      <c r="G746" s="30"/>
      <c r="H746" s="30"/>
    </row>
    <row r="747" spans="7:8">
      <c r="G747" s="30"/>
      <c r="H747" s="30"/>
    </row>
    <row r="748" spans="7:8">
      <c r="G748" s="30"/>
      <c r="H748" s="30"/>
    </row>
    <row r="749" spans="7:8">
      <c r="G749" s="30"/>
      <c r="H749" s="30"/>
    </row>
    <row r="750" spans="7:8">
      <c r="G750" s="30"/>
      <c r="H750" s="30"/>
    </row>
    <row r="751" spans="7:8">
      <c r="G751" s="30"/>
      <c r="H751" s="30"/>
    </row>
    <row r="752" spans="7:8">
      <c r="G752" s="30"/>
      <c r="H752" s="30"/>
    </row>
    <row r="753" spans="7:8">
      <c r="G753" s="30"/>
      <c r="H753" s="30"/>
    </row>
    <row r="754" spans="7:8">
      <c r="G754" s="30"/>
      <c r="H754" s="30"/>
    </row>
    <row r="755" spans="7:8">
      <c r="G755" s="30"/>
      <c r="H755" s="30"/>
    </row>
    <row r="756" spans="7:8">
      <c r="G756" s="30"/>
      <c r="H756" s="30"/>
    </row>
    <row r="757" spans="7:8">
      <c r="G757" s="30"/>
      <c r="H757" s="30"/>
    </row>
    <row r="758" spans="7:8">
      <c r="G758" s="30"/>
      <c r="H758" s="30"/>
    </row>
    <row r="759" spans="7:8">
      <c r="G759" s="30"/>
      <c r="H759" s="30"/>
    </row>
    <row r="760" spans="7:8">
      <c r="G760" s="30"/>
      <c r="H760" s="30"/>
    </row>
    <row r="761" spans="7:8">
      <c r="G761" s="30"/>
      <c r="H761" s="30"/>
    </row>
    <row r="762" spans="7:8">
      <c r="G762" s="30"/>
      <c r="H762" s="30"/>
    </row>
    <row r="763" spans="7:8">
      <c r="G763" s="30"/>
      <c r="H763" s="30"/>
    </row>
    <row r="764" spans="7:8">
      <c r="G764" s="30"/>
      <c r="H764" s="30"/>
    </row>
    <row r="765" spans="7:8">
      <c r="G765" s="30"/>
      <c r="H765" s="30"/>
    </row>
    <row r="766" spans="7:8">
      <c r="G766" s="30"/>
      <c r="H766" s="30"/>
    </row>
    <row r="767" spans="7:8">
      <c r="G767" s="30"/>
      <c r="H767" s="30"/>
    </row>
    <row r="768" spans="7:8">
      <c r="G768" s="30"/>
      <c r="H768" s="30"/>
    </row>
    <row r="769" spans="7:8">
      <c r="G769" s="30"/>
      <c r="H769" s="30"/>
    </row>
    <row r="770" spans="7:8">
      <c r="G770" s="30"/>
      <c r="H770" s="30"/>
    </row>
    <row r="771" spans="7:8">
      <c r="G771" s="30"/>
      <c r="H771" s="30"/>
    </row>
    <row r="772" spans="7:8">
      <c r="G772" s="30"/>
      <c r="H772" s="30"/>
    </row>
    <row r="773" spans="7:8">
      <c r="G773" s="30"/>
      <c r="H773" s="30"/>
    </row>
    <row r="774" spans="7:8">
      <c r="G774" s="30"/>
      <c r="H774" s="30"/>
    </row>
    <row r="775" spans="7:8">
      <c r="G775" s="30"/>
      <c r="H775" s="30"/>
    </row>
    <row r="776" spans="7:8">
      <c r="G776" s="30"/>
      <c r="H776" s="30"/>
    </row>
    <row r="777" spans="7:8">
      <c r="G777" s="30"/>
      <c r="H777" s="30"/>
    </row>
    <row r="778" spans="7:8">
      <c r="G778" s="30"/>
      <c r="H778" s="30"/>
    </row>
    <row r="779" spans="7:8">
      <c r="G779" s="30"/>
      <c r="H779" s="30"/>
    </row>
    <row r="780" spans="7:8">
      <c r="G780" s="30"/>
      <c r="H780" s="30"/>
    </row>
    <row r="781" spans="7:8">
      <c r="G781" s="30"/>
      <c r="H781" s="30"/>
    </row>
    <row r="782" spans="7:8">
      <c r="G782" s="30"/>
      <c r="H782" s="30"/>
    </row>
    <row r="783" spans="7:8">
      <c r="G783" s="30"/>
      <c r="H783" s="30"/>
    </row>
    <row r="784" spans="7:8">
      <c r="G784" s="30"/>
      <c r="H784" s="30"/>
    </row>
    <row r="785" spans="7:8">
      <c r="G785" s="30"/>
      <c r="H785" s="30"/>
    </row>
    <row r="786" spans="7:8">
      <c r="G786" s="30"/>
      <c r="H786" s="30"/>
    </row>
    <row r="787" spans="7:8">
      <c r="G787" s="30"/>
      <c r="H787" s="30"/>
    </row>
    <row r="788" spans="7:8">
      <c r="G788" s="30"/>
      <c r="H788" s="30"/>
    </row>
    <row r="789" spans="7:8">
      <c r="G789" s="30"/>
      <c r="H789" s="30"/>
    </row>
    <row r="790" spans="7:8">
      <c r="G790" s="30"/>
      <c r="H790" s="30"/>
    </row>
    <row r="791" spans="7:8">
      <c r="G791" s="30"/>
      <c r="H791" s="30"/>
    </row>
    <row r="792" spans="7:8">
      <c r="G792" s="30"/>
      <c r="H792" s="30"/>
    </row>
    <row r="793" spans="7:8">
      <c r="G793" s="30"/>
      <c r="H793" s="30"/>
    </row>
    <row r="794" spans="7:8">
      <c r="G794" s="30"/>
      <c r="H794" s="30"/>
    </row>
    <row r="795" spans="7:8">
      <c r="G795" s="30"/>
      <c r="H795" s="30"/>
    </row>
    <row r="796" spans="7:8">
      <c r="G796" s="30"/>
      <c r="H796" s="30"/>
    </row>
    <row r="797" spans="7:8">
      <c r="G797" s="30"/>
      <c r="H797" s="30"/>
    </row>
    <row r="798" spans="7:8">
      <c r="G798" s="30"/>
      <c r="H798" s="30"/>
    </row>
    <row r="799" spans="7:8">
      <c r="G799" s="30"/>
      <c r="H799" s="30"/>
    </row>
    <row r="800" spans="7:8">
      <c r="G800" s="30"/>
      <c r="H800" s="30"/>
    </row>
    <row r="801" spans="7:8">
      <c r="G801" s="30"/>
      <c r="H801" s="30"/>
    </row>
    <row r="802" spans="7:8">
      <c r="G802" s="30"/>
      <c r="H802" s="30"/>
    </row>
    <row r="803" spans="7:8">
      <c r="G803" s="30"/>
      <c r="H803" s="30"/>
    </row>
    <row r="804" spans="7:8">
      <c r="G804" s="30"/>
      <c r="H804" s="30"/>
    </row>
    <row r="805" spans="7:8">
      <c r="G805" s="30"/>
      <c r="H805" s="30"/>
    </row>
    <row r="806" spans="7:8">
      <c r="G806" s="30"/>
      <c r="H806" s="30"/>
    </row>
    <row r="807" spans="7:8">
      <c r="G807" s="30"/>
      <c r="H807" s="30"/>
    </row>
    <row r="808" spans="7:8">
      <c r="G808" s="30"/>
      <c r="H808" s="30"/>
    </row>
    <row r="809" spans="7:8">
      <c r="G809" s="30"/>
      <c r="H809" s="30"/>
    </row>
    <row r="810" spans="7:8">
      <c r="G810" s="30"/>
      <c r="H810" s="30"/>
    </row>
    <row r="811" spans="7:8">
      <c r="G811" s="30"/>
      <c r="H811" s="30"/>
    </row>
    <row r="812" spans="7:8">
      <c r="G812" s="30"/>
      <c r="H812" s="30"/>
    </row>
    <row r="813" spans="7:8">
      <c r="G813" s="30"/>
      <c r="H813" s="30"/>
    </row>
    <row r="814" spans="7:8">
      <c r="G814" s="30"/>
      <c r="H814" s="30"/>
    </row>
    <row r="815" spans="7:8">
      <c r="G815" s="30"/>
      <c r="H815" s="30"/>
    </row>
    <row r="816" spans="7:8">
      <c r="G816" s="30"/>
      <c r="H816" s="30"/>
    </row>
    <row r="817" spans="7:8">
      <c r="G817" s="30"/>
      <c r="H817" s="30"/>
    </row>
    <row r="818" spans="7:8">
      <c r="G818" s="30"/>
      <c r="H818" s="30"/>
    </row>
    <row r="819" spans="7:8">
      <c r="G819" s="30"/>
      <c r="H819" s="30"/>
    </row>
    <row r="820" spans="7:8">
      <c r="G820" s="30"/>
      <c r="H820" s="30"/>
    </row>
    <row r="821" spans="7:8">
      <c r="G821" s="30"/>
      <c r="H821" s="30"/>
    </row>
    <row r="822" spans="7:8">
      <c r="G822" s="30"/>
      <c r="H822" s="30"/>
    </row>
    <row r="823" spans="7:8">
      <c r="G823" s="30"/>
      <c r="H823" s="30"/>
    </row>
    <row r="824" spans="7:8">
      <c r="G824" s="30"/>
      <c r="H824" s="30"/>
    </row>
    <row r="825" spans="7:8">
      <c r="G825" s="30"/>
      <c r="H825" s="30"/>
    </row>
    <row r="826" spans="7:8">
      <c r="G826" s="30"/>
      <c r="H826" s="30"/>
    </row>
    <row r="827" spans="7:8">
      <c r="G827" s="30"/>
      <c r="H827" s="30"/>
    </row>
    <row r="828" spans="7:8">
      <c r="G828" s="30"/>
      <c r="H828" s="30"/>
    </row>
    <row r="829" spans="7:8">
      <c r="G829" s="30"/>
      <c r="H829" s="30"/>
    </row>
    <row r="830" spans="7:8">
      <c r="G830" s="30"/>
      <c r="H830" s="30"/>
    </row>
    <row r="831" spans="7:8">
      <c r="G831" s="30"/>
      <c r="H831" s="30"/>
    </row>
    <row r="832" spans="7:8">
      <c r="G832" s="30"/>
      <c r="H832" s="30"/>
    </row>
    <row r="833" spans="7:8">
      <c r="G833" s="30"/>
      <c r="H833" s="30"/>
    </row>
    <row r="834" spans="7:8">
      <c r="G834" s="30"/>
      <c r="H834" s="30"/>
    </row>
    <row r="835" spans="7:8">
      <c r="G835" s="30"/>
      <c r="H835" s="30"/>
    </row>
    <row r="836" spans="7:8">
      <c r="G836" s="30"/>
      <c r="H836" s="30"/>
    </row>
    <row r="837" spans="7:8">
      <c r="G837" s="30"/>
      <c r="H837" s="30"/>
    </row>
    <row r="838" spans="7:8">
      <c r="G838" s="30"/>
      <c r="H838" s="30"/>
    </row>
    <row r="839" spans="7:8">
      <c r="G839" s="30"/>
      <c r="H839" s="30"/>
    </row>
    <row r="840" spans="7:8">
      <c r="G840" s="30"/>
      <c r="H840" s="30"/>
    </row>
    <row r="841" spans="7:8">
      <c r="G841" s="30"/>
      <c r="H841" s="30"/>
    </row>
    <row r="842" spans="7:8">
      <c r="G842" s="30"/>
      <c r="H842" s="30"/>
    </row>
    <row r="843" spans="7:8">
      <c r="G843" s="30"/>
      <c r="H843" s="30"/>
    </row>
    <row r="844" spans="7:8">
      <c r="G844" s="30"/>
      <c r="H844" s="30"/>
    </row>
    <row r="845" spans="7:8">
      <c r="G845" s="30"/>
      <c r="H845" s="30"/>
    </row>
    <row r="846" spans="7:8">
      <c r="G846" s="30"/>
      <c r="H846" s="30"/>
    </row>
    <row r="847" spans="7:8">
      <c r="G847" s="30"/>
      <c r="H847" s="30"/>
    </row>
    <row r="848" spans="7:8">
      <c r="G848" s="30"/>
      <c r="H848" s="30"/>
    </row>
    <row r="849" spans="7:8">
      <c r="G849" s="30"/>
      <c r="H849" s="30"/>
    </row>
    <row r="850" spans="7:8">
      <c r="G850" s="30"/>
      <c r="H850" s="30"/>
    </row>
    <row r="851" spans="7:8">
      <c r="G851" s="30"/>
      <c r="H851" s="30"/>
    </row>
    <row r="852" spans="7:8">
      <c r="G852" s="30"/>
      <c r="H852" s="30"/>
    </row>
    <row r="853" spans="7:8">
      <c r="G853" s="30"/>
      <c r="H853" s="30"/>
    </row>
    <row r="854" spans="7:8">
      <c r="G854" s="30"/>
      <c r="H854" s="30"/>
    </row>
    <row r="855" spans="7:8">
      <c r="G855" s="30"/>
      <c r="H855" s="30"/>
    </row>
    <row r="856" spans="7:8">
      <c r="G856" s="30"/>
      <c r="H856" s="30"/>
    </row>
    <row r="857" spans="7:8">
      <c r="G857" s="30"/>
      <c r="H857" s="30"/>
    </row>
    <row r="858" spans="7:8">
      <c r="G858" s="30"/>
      <c r="H858" s="30"/>
    </row>
    <row r="859" spans="7:8">
      <c r="G859" s="30"/>
      <c r="H859" s="30"/>
    </row>
    <row r="860" spans="7:8">
      <c r="G860" s="30"/>
      <c r="H860" s="30"/>
    </row>
    <row r="861" spans="7:8">
      <c r="G861" s="30"/>
      <c r="H861" s="30"/>
    </row>
    <row r="862" spans="7:8">
      <c r="G862" s="30"/>
      <c r="H862" s="30"/>
    </row>
    <row r="863" spans="7:8">
      <c r="G863" s="30"/>
      <c r="H863" s="30"/>
    </row>
    <row r="864" spans="7:8">
      <c r="G864" s="30"/>
      <c r="H864" s="30"/>
    </row>
    <row r="865" spans="7:8">
      <c r="G865" s="30"/>
      <c r="H865" s="30"/>
    </row>
    <row r="866" spans="7:8">
      <c r="G866" s="30"/>
      <c r="H866" s="30"/>
    </row>
    <row r="867" spans="7:8">
      <c r="G867" s="30"/>
      <c r="H867" s="30"/>
    </row>
    <row r="868" spans="7:8">
      <c r="G868" s="30"/>
      <c r="H868" s="30"/>
    </row>
    <row r="869" spans="7:8">
      <c r="G869" s="30"/>
      <c r="H869" s="30"/>
    </row>
    <row r="870" spans="7:8">
      <c r="G870" s="30"/>
      <c r="H870" s="30"/>
    </row>
    <row r="871" spans="7:8">
      <c r="G871" s="30"/>
      <c r="H871" s="30"/>
    </row>
    <row r="872" spans="7:8">
      <c r="G872" s="30"/>
      <c r="H872" s="30"/>
    </row>
    <row r="873" spans="7:8">
      <c r="G873" s="30"/>
      <c r="H873" s="30"/>
    </row>
    <row r="874" spans="7:8">
      <c r="G874" s="30"/>
      <c r="H874" s="30"/>
    </row>
    <row r="875" spans="7:8">
      <c r="G875" s="30"/>
      <c r="H875" s="30"/>
    </row>
    <row r="876" spans="7:8">
      <c r="G876" s="30"/>
      <c r="H876" s="30"/>
    </row>
    <row r="877" spans="7:8">
      <c r="G877" s="30"/>
      <c r="H877" s="30"/>
    </row>
    <row r="878" spans="7:8">
      <c r="G878" s="30"/>
      <c r="H878" s="30"/>
    </row>
    <row r="879" spans="7:8">
      <c r="G879" s="30"/>
      <c r="H879" s="30"/>
    </row>
    <row r="880" spans="7:8">
      <c r="G880" s="30"/>
      <c r="H880" s="30"/>
    </row>
    <row r="881" spans="7:8">
      <c r="G881" s="30"/>
      <c r="H881" s="30"/>
    </row>
    <row r="882" spans="7:8">
      <c r="G882" s="30"/>
      <c r="H882" s="30"/>
    </row>
    <row r="883" spans="7:8">
      <c r="G883" s="30"/>
      <c r="H883" s="30"/>
    </row>
    <row r="884" spans="7:8">
      <c r="G884" s="30"/>
      <c r="H884" s="30"/>
    </row>
    <row r="885" spans="7:8">
      <c r="G885" s="30"/>
      <c r="H885" s="30"/>
    </row>
    <row r="886" spans="7:8">
      <c r="G886" s="30"/>
      <c r="H886" s="30"/>
    </row>
    <row r="887" spans="7:8">
      <c r="G887" s="30"/>
      <c r="H887" s="30"/>
    </row>
    <row r="888" spans="7:8">
      <c r="G888" s="30"/>
      <c r="H888" s="30"/>
    </row>
    <row r="889" spans="7:8">
      <c r="G889" s="30"/>
      <c r="H889" s="30"/>
    </row>
    <row r="890" spans="7:8">
      <c r="G890" s="30"/>
      <c r="H890" s="30"/>
    </row>
    <row r="891" spans="7:8">
      <c r="G891" s="30"/>
      <c r="H891" s="30"/>
    </row>
    <row r="892" spans="7:8">
      <c r="G892" s="30"/>
      <c r="H892" s="30"/>
    </row>
    <row r="893" spans="7:8">
      <c r="G893" s="30"/>
      <c r="H893" s="30"/>
    </row>
    <row r="894" spans="7:8">
      <c r="G894" s="30"/>
      <c r="H894" s="30"/>
    </row>
    <row r="895" spans="7:8">
      <c r="G895" s="30"/>
      <c r="H895" s="30"/>
    </row>
    <row r="896" spans="7:8">
      <c r="G896" s="30"/>
      <c r="H896" s="30"/>
    </row>
    <row r="897" spans="7:8">
      <c r="G897" s="30"/>
      <c r="H897" s="30"/>
    </row>
    <row r="898" spans="7:8">
      <c r="G898" s="30"/>
      <c r="H898" s="30"/>
    </row>
    <row r="899" spans="7:8">
      <c r="G899" s="30"/>
      <c r="H899" s="30"/>
    </row>
    <row r="900" spans="7:8">
      <c r="G900" s="30"/>
      <c r="H900" s="30"/>
    </row>
    <row r="901" spans="7:8">
      <c r="G901" s="30"/>
      <c r="H901" s="30"/>
    </row>
    <row r="902" spans="7:8">
      <c r="G902" s="30"/>
      <c r="H902" s="30"/>
    </row>
    <row r="903" spans="7:8">
      <c r="G903" s="30"/>
      <c r="H903" s="30"/>
    </row>
    <row r="904" spans="7:8">
      <c r="G904" s="30"/>
      <c r="H904" s="30"/>
    </row>
    <row r="905" spans="7:8">
      <c r="G905" s="30"/>
      <c r="H905" s="30"/>
    </row>
    <row r="906" spans="7:8">
      <c r="G906" s="30"/>
      <c r="H906" s="30"/>
    </row>
    <row r="907" spans="7:8">
      <c r="G907" s="30"/>
      <c r="H907" s="30"/>
    </row>
    <row r="908" spans="7:8">
      <c r="G908" s="30"/>
      <c r="H908" s="30"/>
    </row>
    <row r="909" spans="7:8">
      <c r="G909" s="30"/>
      <c r="H909" s="30"/>
    </row>
    <row r="910" spans="7:8">
      <c r="G910" s="30"/>
      <c r="H910" s="30"/>
    </row>
    <row r="911" spans="7:8">
      <c r="G911" s="30"/>
      <c r="H911" s="30"/>
    </row>
    <row r="912" spans="7:8">
      <c r="G912" s="30"/>
      <c r="H912" s="30"/>
    </row>
    <row r="913" spans="7:8">
      <c r="G913" s="30"/>
      <c r="H913" s="30"/>
    </row>
    <row r="914" spans="7:8">
      <c r="G914" s="30"/>
      <c r="H914" s="30"/>
    </row>
    <row r="915" spans="7:8">
      <c r="G915" s="30"/>
      <c r="H915" s="30"/>
    </row>
    <row r="916" spans="7:8">
      <c r="G916" s="30"/>
      <c r="H916" s="30"/>
    </row>
    <row r="917" spans="7:8">
      <c r="G917" s="30"/>
      <c r="H917" s="30"/>
    </row>
    <row r="918" spans="7:8">
      <c r="G918" s="30"/>
      <c r="H918" s="30"/>
    </row>
    <row r="919" spans="7:8">
      <c r="G919" s="30"/>
      <c r="H919" s="30"/>
    </row>
    <row r="920" spans="7:8">
      <c r="G920" s="30"/>
      <c r="H920" s="30"/>
    </row>
    <row r="921" spans="7:8">
      <c r="G921" s="30"/>
      <c r="H921" s="30"/>
    </row>
    <row r="922" spans="7:8">
      <c r="G922" s="30"/>
      <c r="H922" s="30"/>
    </row>
    <row r="923" spans="7:8">
      <c r="G923" s="30"/>
      <c r="H923" s="30"/>
    </row>
    <row r="924" spans="7:8">
      <c r="G924" s="30"/>
      <c r="H924" s="30"/>
    </row>
    <row r="925" spans="7:8">
      <c r="G925" s="30"/>
      <c r="H925" s="30"/>
    </row>
    <row r="926" spans="7:8">
      <c r="G926" s="30"/>
      <c r="H926" s="30"/>
    </row>
    <row r="927" spans="7:8">
      <c r="G927" s="30"/>
      <c r="H927" s="30"/>
    </row>
    <row r="928" spans="7:8">
      <c r="G928" s="30"/>
      <c r="H928" s="30"/>
    </row>
    <row r="929" spans="7:8">
      <c r="G929" s="30"/>
      <c r="H929" s="30"/>
    </row>
    <row r="930" spans="7:8">
      <c r="G930" s="30"/>
      <c r="H930" s="30"/>
    </row>
    <row r="931" spans="7:8">
      <c r="G931" s="30"/>
      <c r="H931" s="30"/>
    </row>
    <row r="932" spans="7:8">
      <c r="G932" s="30"/>
      <c r="H932" s="30"/>
    </row>
    <row r="933" spans="7:8">
      <c r="G933" s="30"/>
      <c r="H933" s="30"/>
    </row>
    <row r="934" spans="7:8">
      <c r="G934" s="30"/>
      <c r="H934" s="30"/>
    </row>
    <row r="935" spans="7:8">
      <c r="G935" s="30"/>
      <c r="H935" s="30"/>
    </row>
    <row r="936" spans="7:8">
      <c r="G936" s="30"/>
      <c r="H936" s="30"/>
    </row>
    <row r="937" spans="7:8">
      <c r="G937" s="30"/>
      <c r="H937" s="30"/>
    </row>
    <row r="938" spans="7:8">
      <c r="G938" s="30"/>
      <c r="H938" s="30"/>
    </row>
    <row r="939" spans="7:8">
      <c r="G939" s="30"/>
      <c r="H939" s="30"/>
    </row>
    <row r="940" spans="7:8">
      <c r="G940" s="30"/>
      <c r="H940" s="30"/>
    </row>
    <row r="941" spans="7:8">
      <c r="G941" s="30"/>
      <c r="H941" s="30"/>
    </row>
    <row r="942" spans="7:8">
      <c r="G942" s="30"/>
      <c r="H942" s="30"/>
    </row>
    <row r="943" spans="7:8">
      <c r="G943" s="30"/>
      <c r="H943" s="30"/>
    </row>
    <row r="944" spans="7:8">
      <c r="G944" s="30"/>
      <c r="H944" s="30"/>
    </row>
    <row r="945" spans="7:8">
      <c r="G945" s="30"/>
      <c r="H945" s="30"/>
    </row>
    <row r="946" spans="7:8">
      <c r="G946" s="30"/>
      <c r="H946" s="30"/>
    </row>
    <row r="947" spans="7:8">
      <c r="G947" s="30"/>
      <c r="H947" s="30"/>
    </row>
    <row r="948" spans="7:8">
      <c r="G948" s="30"/>
      <c r="H948" s="30"/>
    </row>
    <row r="949" spans="7:8">
      <c r="G949" s="30"/>
      <c r="H949" s="30"/>
    </row>
    <row r="950" spans="7:8">
      <c r="G950" s="30"/>
      <c r="H950" s="30"/>
    </row>
    <row r="951" spans="7:8">
      <c r="G951" s="30"/>
      <c r="H951" s="30"/>
    </row>
    <row r="952" spans="7:8">
      <c r="G952" s="30"/>
      <c r="H952" s="30"/>
    </row>
    <row r="953" spans="7:8">
      <c r="G953" s="30"/>
      <c r="H953" s="30"/>
    </row>
    <row r="954" spans="7:8">
      <c r="G954" s="30"/>
      <c r="H954" s="30"/>
    </row>
    <row r="955" spans="7:8">
      <c r="G955" s="30"/>
      <c r="H955" s="30"/>
    </row>
    <row r="956" spans="7:8">
      <c r="G956" s="30"/>
      <c r="H956" s="30"/>
    </row>
    <row r="957" spans="7:8">
      <c r="G957" s="30"/>
      <c r="H957" s="30"/>
    </row>
    <row r="958" spans="7:8">
      <c r="G958" s="30"/>
      <c r="H958" s="30"/>
    </row>
    <row r="959" spans="7:8">
      <c r="G959" s="30"/>
      <c r="H959" s="30"/>
    </row>
    <row r="960" spans="7:8">
      <c r="G960" s="30"/>
      <c r="H960" s="30"/>
    </row>
    <row r="961" spans="7:8">
      <c r="G961" s="30"/>
      <c r="H961" s="30"/>
    </row>
    <row r="962" spans="7:8">
      <c r="G962" s="30"/>
      <c r="H962" s="30"/>
    </row>
    <row r="963" spans="7:8">
      <c r="G963" s="30"/>
      <c r="H963" s="30"/>
    </row>
    <row r="964" spans="7:8">
      <c r="G964" s="30"/>
      <c r="H964" s="30"/>
    </row>
    <row r="965" spans="7:8">
      <c r="G965" s="30"/>
      <c r="H965" s="30"/>
    </row>
    <row r="966" spans="7:8">
      <c r="G966" s="30"/>
      <c r="H966" s="30"/>
    </row>
    <row r="967" spans="7:8">
      <c r="G967" s="30"/>
      <c r="H967" s="30"/>
    </row>
    <row r="968" spans="7:8">
      <c r="G968" s="30"/>
      <c r="H968" s="30"/>
    </row>
    <row r="969" spans="7:8">
      <c r="G969" s="30"/>
      <c r="H969" s="30"/>
    </row>
    <row r="970" spans="7:8">
      <c r="G970" s="30"/>
      <c r="H970" s="30"/>
    </row>
    <row r="971" spans="7:8">
      <c r="G971" s="30"/>
      <c r="H971" s="30"/>
    </row>
    <row r="972" spans="7:8">
      <c r="G972" s="30"/>
      <c r="H972" s="30"/>
    </row>
    <row r="973" spans="7:8">
      <c r="G973" s="30"/>
      <c r="H973" s="30"/>
    </row>
    <row r="974" spans="7:8">
      <c r="G974" s="30"/>
      <c r="H974" s="30"/>
    </row>
    <row r="975" spans="7:8">
      <c r="G975" s="30"/>
      <c r="H975" s="30"/>
    </row>
    <row r="976" spans="7:8">
      <c r="G976" s="30"/>
      <c r="H976" s="30"/>
    </row>
    <row r="977" spans="7:8">
      <c r="G977" s="30"/>
      <c r="H977" s="30"/>
    </row>
    <row r="978" spans="7:8">
      <c r="G978" s="30"/>
      <c r="H978" s="30"/>
    </row>
    <row r="979" spans="7:8">
      <c r="G979" s="30"/>
      <c r="H979" s="30"/>
    </row>
    <row r="980" spans="7:8">
      <c r="G980" s="30"/>
      <c r="H980" s="30"/>
    </row>
    <row r="981" spans="7:8">
      <c r="G981" s="30"/>
      <c r="H981" s="30"/>
    </row>
    <row r="982" spans="7:8">
      <c r="G982" s="30"/>
      <c r="H982" s="30"/>
    </row>
    <row r="983" spans="7:8">
      <c r="G983" s="30"/>
      <c r="H983" s="30"/>
    </row>
    <row r="984" spans="7:8">
      <c r="G984" s="30"/>
      <c r="H984" s="30"/>
    </row>
    <row r="985" spans="7:8">
      <c r="G985" s="30"/>
      <c r="H985" s="30"/>
    </row>
    <row r="986" spans="7:8">
      <c r="G986" s="30"/>
      <c r="H986" s="30"/>
    </row>
    <row r="987" spans="7:8">
      <c r="G987" s="30"/>
      <c r="H987" s="30"/>
    </row>
    <row r="988" spans="7:8">
      <c r="G988" s="30"/>
      <c r="H988" s="30"/>
    </row>
    <row r="989" spans="7:8">
      <c r="G989" s="30"/>
      <c r="H989" s="30"/>
    </row>
    <row r="990" spans="7:8">
      <c r="G990" s="30"/>
      <c r="H990" s="30"/>
    </row>
    <row r="991" spans="7:8">
      <c r="G991" s="30"/>
      <c r="H991" s="30"/>
    </row>
    <row r="992" spans="7:8">
      <c r="G992" s="30"/>
      <c r="H992" s="30"/>
    </row>
    <row r="993" spans="7:8">
      <c r="G993" s="30"/>
      <c r="H993" s="30"/>
    </row>
    <row r="994" spans="7:8">
      <c r="G994" s="30"/>
      <c r="H994" s="30"/>
    </row>
  </sheetData>
  <mergeCells count="6">
    <mergeCell ref="F12:F16"/>
    <mergeCell ref="A12:A16"/>
    <mergeCell ref="D12:D16"/>
    <mergeCell ref="A1:D1"/>
    <mergeCell ref="A3:D3"/>
    <mergeCell ref="B7:C8"/>
  </mergeCells>
  <phoneticPr fontId="4" type="noConversion"/>
  <printOptions horizontalCentered="1"/>
  <pageMargins left="0.59055118110236227" right="0" top="0.39370078740157483" bottom="0.35433070866141736" header="0.51181102362204722" footer="0.51181102362204722"/>
  <pageSetup paperSize="9" scale="75" fitToHeight="0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49"/>
  <sheetViews>
    <sheetView topLeftCell="A109" workbookViewId="0">
      <selection activeCell="G11" sqref="G11"/>
    </sheetView>
  </sheetViews>
  <sheetFormatPr defaultRowHeight="15"/>
  <cols>
    <col min="1" max="1" width="33" style="3" customWidth="1"/>
    <col min="2" max="2" width="33.85546875" style="3" customWidth="1"/>
    <col min="3" max="3" width="18.7109375" style="78" customWidth="1"/>
    <col min="4" max="4" width="17.85546875" style="78" customWidth="1"/>
    <col min="5" max="5" width="17" style="78" customWidth="1"/>
    <col min="6" max="6" width="9.140625" style="3"/>
    <col min="7" max="7" width="15.85546875" style="3" bestFit="1" customWidth="1"/>
    <col min="8" max="8" width="18.28515625" style="3" bestFit="1" customWidth="1"/>
    <col min="9" max="9" width="13.42578125" style="3" customWidth="1"/>
    <col min="10" max="10" width="12.140625" style="3" bestFit="1" customWidth="1"/>
    <col min="11" max="11" width="15.7109375" style="3" bestFit="1" customWidth="1"/>
    <col min="12" max="14" width="7.28515625" style="3" bestFit="1" customWidth="1"/>
    <col min="15" max="16384" width="9.140625" style="3"/>
  </cols>
  <sheetData>
    <row r="1" spans="1:9">
      <c r="A1" s="2"/>
      <c r="B1" s="43" t="s">
        <v>201</v>
      </c>
      <c r="C1" s="65"/>
      <c r="D1" s="66"/>
      <c r="E1" s="64"/>
    </row>
    <row r="2" spans="1:9" ht="15.75" thickBot="1">
      <c r="A2" s="16"/>
      <c r="B2" s="52"/>
      <c r="C2" s="102"/>
      <c r="D2" s="67" t="s">
        <v>14</v>
      </c>
      <c r="E2" s="102"/>
    </row>
    <row r="3" spans="1:9" ht="10.5" customHeight="1">
      <c r="A3" s="167" t="s">
        <v>6</v>
      </c>
      <c r="B3" s="103"/>
      <c r="C3" s="104"/>
      <c r="D3" s="168" t="s">
        <v>2</v>
      </c>
      <c r="E3" s="105"/>
    </row>
    <row r="4" spans="1:9" ht="14.25">
      <c r="A4" s="151"/>
      <c r="B4" s="6" t="s">
        <v>13</v>
      </c>
      <c r="C4" s="68" t="s">
        <v>11</v>
      </c>
      <c r="D4" s="169"/>
      <c r="E4" s="106"/>
    </row>
    <row r="5" spans="1:9" ht="12.75" customHeight="1">
      <c r="A5" s="151"/>
      <c r="B5" s="7" t="s">
        <v>22</v>
      </c>
      <c r="C5" s="68" t="s">
        <v>12</v>
      </c>
      <c r="D5" s="169"/>
      <c r="E5" s="107" t="s">
        <v>1</v>
      </c>
    </row>
    <row r="6" spans="1:9" ht="14.25">
      <c r="A6" s="151"/>
      <c r="B6" s="6" t="s">
        <v>21</v>
      </c>
      <c r="C6" s="69" t="s">
        <v>0</v>
      </c>
      <c r="D6" s="169"/>
      <c r="E6" s="107" t="s">
        <v>0</v>
      </c>
    </row>
    <row r="7" spans="1:9" ht="14.25">
      <c r="A7" s="151"/>
      <c r="B7" s="8"/>
      <c r="C7" s="70"/>
      <c r="D7" s="170"/>
      <c r="E7" s="108"/>
    </row>
    <row r="8" spans="1:9" ht="15.75" thickBot="1">
      <c r="A8" s="109">
        <v>1</v>
      </c>
      <c r="B8" s="98">
        <v>3</v>
      </c>
      <c r="C8" s="110">
        <v>4</v>
      </c>
      <c r="D8" s="110">
        <v>5</v>
      </c>
      <c r="E8" s="111">
        <v>6</v>
      </c>
      <c r="G8" s="4"/>
      <c r="H8" s="4"/>
      <c r="I8" s="4"/>
    </row>
    <row r="9" spans="1:9">
      <c r="A9" s="112" t="s">
        <v>25</v>
      </c>
      <c r="B9" s="35"/>
      <c r="C9" s="71" t="s">
        <v>26</v>
      </c>
      <c r="D9" s="71" t="s">
        <v>26</v>
      </c>
      <c r="E9" s="72" t="s">
        <v>26</v>
      </c>
      <c r="G9" s="4"/>
      <c r="H9" s="4"/>
      <c r="I9" s="4"/>
    </row>
    <row r="10" spans="1:9" ht="15.75">
      <c r="A10" s="113" t="s">
        <v>40</v>
      </c>
      <c r="B10" s="80" t="s">
        <v>15</v>
      </c>
      <c r="C10" s="87">
        <f>C12+C16+C25+C28+C31+C34+C37+C43+C52+C59+C67+C70+C73+C80+C90+C94+C97+C100+C109+C116+C119+C122+C106+C62+C77+C85+C112+C103+C40</f>
        <v>22007609</v>
      </c>
      <c r="D10" s="87">
        <f>D12+D16+D25+D28+D31+D34+D37+D43+D52+D59+D67+D70+D73+D80+D90+D94+D97+D100+D109+D116+D119+D122+D106+D62+D77+D85+D112+D103+D40</f>
        <v>12765896.890000001</v>
      </c>
      <c r="E10" s="87">
        <f>E12+E16+E25+E28+E31+E34+E37+E43+E52+E59+E67+E70+E73+E80+E90+E94+E97+E100+E109+E116+E119+E122+E106+E62+E77+E85+E112+E103+E40</f>
        <v>9241712.1100000013</v>
      </c>
      <c r="G10" s="4"/>
      <c r="H10" s="4"/>
      <c r="I10" s="4"/>
    </row>
    <row r="11" spans="1:9" ht="18.75">
      <c r="A11" s="114"/>
      <c r="B11" s="161" t="s">
        <v>41</v>
      </c>
      <c r="C11" s="161"/>
      <c r="D11" s="161"/>
      <c r="E11" s="162"/>
      <c r="G11" s="4"/>
      <c r="H11" s="4"/>
      <c r="I11" s="4"/>
    </row>
    <row r="12" spans="1:9">
      <c r="A12" s="115"/>
      <c r="B12" s="11" t="s">
        <v>124</v>
      </c>
      <c r="C12" s="79">
        <f>C13+C14</f>
        <v>1082271</v>
      </c>
      <c r="D12" s="79">
        <f>D13+D14</f>
        <v>524053.99</v>
      </c>
      <c r="E12" s="79">
        <f>E13+E14</f>
        <v>558217.01</v>
      </c>
      <c r="G12" s="4"/>
      <c r="H12" s="4"/>
      <c r="I12" s="4"/>
    </row>
    <row r="13" spans="1:9" ht="24">
      <c r="A13" s="123" t="s">
        <v>111</v>
      </c>
      <c r="B13" s="12" t="s">
        <v>106</v>
      </c>
      <c r="C13" s="81">
        <v>855054</v>
      </c>
      <c r="D13" s="81">
        <v>398105.82</v>
      </c>
      <c r="E13" s="82">
        <f t="shared" ref="E13:E26" si="0">C13-D13</f>
        <v>456948.18</v>
      </c>
      <c r="G13" s="4"/>
      <c r="H13" s="4"/>
      <c r="I13" s="4"/>
    </row>
    <row r="14" spans="1:9" ht="60.75" customHeight="1">
      <c r="A14" s="123" t="s">
        <v>112</v>
      </c>
      <c r="B14" s="12" t="s">
        <v>107</v>
      </c>
      <c r="C14" s="81">
        <v>227217</v>
      </c>
      <c r="D14" s="81">
        <v>125948.17</v>
      </c>
      <c r="E14" s="82">
        <f t="shared" si="0"/>
        <v>101268.83</v>
      </c>
      <c r="G14" s="4"/>
      <c r="H14" s="4"/>
      <c r="I14" s="4"/>
    </row>
    <row r="15" spans="1:9" ht="18.75">
      <c r="A15" s="114"/>
      <c r="B15" s="163" t="s">
        <v>54</v>
      </c>
      <c r="C15" s="163"/>
      <c r="D15" s="163"/>
      <c r="E15" s="164"/>
      <c r="G15" s="4"/>
      <c r="H15" s="4"/>
      <c r="I15" s="4"/>
    </row>
    <row r="16" spans="1:9">
      <c r="A16" s="115"/>
      <c r="B16" s="83" t="s">
        <v>125</v>
      </c>
      <c r="C16" s="79">
        <f>C17+C19+C21+C22+C23+C20+C18</f>
        <v>8750619</v>
      </c>
      <c r="D16" s="79">
        <f t="shared" ref="D16" si="1">D17+D19+D21+D22+D23+D20+D18</f>
        <v>5525857.8600000003</v>
      </c>
      <c r="E16" s="79">
        <f>E17+E18+E19+E20+E21+E22+E23</f>
        <v>3224761.14</v>
      </c>
      <c r="G16" s="4"/>
      <c r="H16" s="4"/>
      <c r="I16" s="4"/>
    </row>
    <row r="17" spans="1:9" ht="24">
      <c r="A17" s="123" t="s">
        <v>111</v>
      </c>
      <c r="B17" s="12" t="s">
        <v>108</v>
      </c>
      <c r="C17" s="81">
        <v>4631191</v>
      </c>
      <c r="D17" s="81">
        <v>3413519.97</v>
      </c>
      <c r="E17" s="82">
        <f t="shared" si="0"/>
        <v>1217671.0299999998</v>
      </c>
      <c r="G17" s="4"/>
      <c r="H17" s="4"/>
      <c r="I17" s="4"/>
    </row>
    <row r="18" spans="1:9" s="16" customFormat="1" ht="48">
      <c r="A18" s="124" t="s">
        <v>114</v>
      </c>
      <c r="B18" s="12" t="s">
        <v>113</v>
      </c>
      <c r="C18" s="81">
        <v>1200</v>
      </c>
      <c r="D18" s="81">
        <v>980</v>
      </c>
      <c r="E18" s="82">
        <f t="shared" si="0"/>
        <v>220</v>
      </c>
      <c r="G18" s="17"/>
      <c r="H18" s="17"/>
      <c r="I18" s="17"/>
    </row>
    <row r="19" spans="1:9" ht="61.5" customHeight="1">
      <c r="A19" s="123" t="s">
        <v>112</v>
      </c>
      <c r="B19" s="12" t="s">
        <v>109</v>
      </c>
      <c r="C19" s="81">
        <v>1398620</v>
      </c>
      <c r="D19" s="81">
        <v>1021609.51</v>
      </c>
      <c r="E19" s="82">
        <f t="shared" si="0"/>
        <v>377010.49</v>
      </c>
      <c r="G19" s="4"/>
      <c r="H19" s="4"/>
      <c r="I19" s="4"/>
    </row>
    <row r="20" spans="1:9" ht="36.75">
      <c r="A20" s="126" t="s">
        <v>115</v>
      </c>
      <c r="B20" s="12" t="s">
        <v>110</v>
      </c>
      <c r="C20" s="81">
        <v>255397</v>
      </c>
      <c r="D20" s="81">
        <v>176377.08</v>
      </c>
      <c r="E20" s="82">
        <f t="shared" ref="E20" si="2">C20-D20</f>
        <v>79019.920000000013</v>
      </c>
      <c r="G20" s="4"/>
      <c r="H20" s="4"/>
      <c r="I20" s="4"/>
    </row>
    <row r="21" spans="1:9" ht="48">
      <c r="A21" s="124" t="s">
        <v>119</v>
      </c>
      <c r="B21" s="12" t="s">
        <v>116</v>
      </c>
      <c r="C21" s="81">
        <v>0</v>
      </c>
      <c r="D21" s="81">
        <v>0</v>
      </c>
      <c r="E21" s="82">
        <f t="shared" si="0"/>
        <v>0</v>
      </c>
      <c r="G21" s="4"/>
      <c r="H21" s="4"/>
      <c r="I21" s="4"/>
    </row>
    <row r="22" spans="1:9" ht="36">
      <c r="A22" s="124" t="s">
        <v>120</v>
      </c>
      <c r="B22" s="12" t="s">
        <v>117</v>
      </c>
      <c r="C22" s="81">
        <v>2457911</v>
      </c>
      <c r="D22" s="81">
        <v>910434.94</v>
      </c>
      <c r="E22" s="82">
        <f t="shared" si="0"/>
        <v>1547476.06</v>
      </c>
      <c r="G22" s="4"/>
      <c r="H22" s="4"/>
      <c r="I22" s="4"/>
    </row>
    <row r="23" spans="1:9" ht="24.75">
      <c r="A23" s="127" t="s">
        <v>121</v>
      </c>
      <c r="B23" s="12" t="s">
        <v>118</v>
      </c>
      <c r="C23" s="81">
        <v>6300</v>
      </c>
      <c r="D23" s="81">
        <v>2936.36</v>
      </c>
      <c r="E23" s="82">
        <f t="shared" si="0"/>
        <v>3363.64</v>
      </c>
      <c r="G23" s="4"/>
      <c r="H23" s="4"/>
      <c r="I23" s="4"/>
    </row>
    <row r="24" spans="1:9" ht="18.75">
      <c r="A24" s="114"/>
      <c r="B24" s="161" t="s">
        <v>68</v>
      </c>
      <c r="C24" s="161"/>
      <c r="D24" s="161"/>
      <c r="E24" s="162"/>
      <c r="G24" s="4"/>
      <c r="H24" s="4"/>
      <c r="I24" s="4"/>
    </row>
    <row r="25" spans="1:9" ht="14.25">
      <c r="A25" s="115"/>
      <c r="B25" s="11" t="s">
        <v>126</v>
      </c>
      <c r="C25" s="84">
        <f>C26</f>
        <v>0</v>
      </c>
      <c r="D25" s="84">
        <f t="shared" ref="D25:E25" si="3">D26</f>
        <v>0</v>
      </c>
      <c r="E25" s="84">
        <f t="shared" si="3"/>
        <v>0</v>
      </c>
      <c r="G25" s="4"/>
      <c r="H25" s="4"/>
      <c r="I25" s="4"/>
    </row>
    <row r="26" spans="1:9" ht="36">
      <c r="A26" s="124" t="s">
        <v>120</v>
      </c>
      <c r="B26" s="12" t="s">
        <v>122</v>
      </c>
      <c r="C26" s="81">
        <v>0</v>
      </c>
      <c r="D26" s="81">
        <v>0</v>
      </c>
      <c r="E26" s="82">
        <f t="shared" si="0"/>
        <v>0</v>
      </c>
      <c r="G26" s="4"/>
      <c r="H26" s="4"/>
      <c r="I26" s="4"/>
    </row>
    <row r="27" spans="1:9" ht="33.75" customHeight="1">
      <c r="A27" s="114"/>
      <c r="B27" s="165" t="s">
        <v>55</v>
      </c>
      <c r="C27" s="165"/>
      <c r="D27" s="165"/>
      <c r="E27" s="166"/>
      <c r="G27" s="4"/>
      <c r="H27" s="4"/>
      <c r="I27" s="4"/>
    </row>
    <row r="28" spans="1:9" ht="14.25">
      <c r="A28" s="115"/>
      <c r="B28" s="11" t="s">
        <v>128</v>
      </c>
      <c r="C28" s="84">
        <f>C29</f>
        <v>200</v>
      </c>
      <c r="D28" s="84">
        <f>D29</f>
        <v>200</v>
      </c>
      <c r="E28" s="85">
        <f>E29</f>
        <v>0</v>
      </c>
      <c r="G28" s="4"/>
      <c r="H28" s="4"/>
      <c r="I28" s="4"/>
    </row>
    <row r="29" spans="1:9" ht="36">
      <c r="A29" s="124" t="s">
        <v>120</v>
      </c>
      <c r="B29" s="12" t="s">
        <v>129</v>
      </c>
      <c r="C29" s="81">
        <v>200</v>
      </c>
      <c r="D29" s="81">
        <v>200</v>
      </c>
      <c r="E29" s="82">
        <f>C29-D29</f>
        <v>0</v>
      </c>
      <c r="G29" s="4"/>
      <c r="H29" s="4"/>
      <c r="I29" s="4"/>
    </row>
    <row r="30" spans="1:9" ht="18.75">
      <c r="A30" s="114"/>
      <c r="B30" s="161" t="s">
        <v>98</v>
      </c>
      <c r="C30" s="161"/>
      <c r="D30" s="161"/>
      <c r="E30" s="162"/>
      <c r="G30" s="4"/>
      <c r="H30" s="4"/>
      <c r="I30" s="4"/>
    </row>
    <row r="31" spans="1:9" ht="14.25">
      <c r="A31" s="115"/>
      <c r="B31" s="11" t="s">
        <v>127</v>
      </c>
      <c r="C31" s="84">
        <f>C32</f>
        <v>380000</v>
      </c>
      <c r="D31" s="84">
        <f>D32</f>
        <v>380000</v>
      </c>
      <c r="E31" s="85">
        <f>C31-D31</f>
        <v>0</v>
      </c>
      <c r="G31" s="4"/>
      <c r="H31" s="4"/>
      <c r="I31" s="4"/>
    </row>
    <row r="32" spans="1:9" ht="36">
      <c r="A32" s="124" t="s">
        <v>120</v>
      </c>
      <c r="B32" s="12" t="s">
        <v>123</v>
      </c>
      <c r="C32" s="81">
        <v>380000</v>
      </c>
      <c r="D32" s="81">
        <v>380000</v>
      </c>
      <c r="E32" s="82">
        <f>C32-D32</f>
        <v>0</v>
      </c>
      <c r="G32" s="4"/>
      <c r="H32" s="4"/>
      <c r="I32" s="4"/>
    </row>
    <row r="33" spans="1:9" ht="18.75">
      <c r="A33" s="114"/>
      <c r="B33" s="161" t="s">
        <v>67</v>
      </c>
      <c r="C33" s="161"/>
      <c r="D33" s="161"/>
      <c r="E33" s="162"/>
      <c r="G33" s="4"/>
      <c r="H33" s="4"/>
      <c r="I33" s="4"/>
    </row>
    <row r="34" spans="1:9" ht="14.25">
      <c r="A34" s="115"/>
      <c r="B34" s="11" t="s">
        <v>130</v>
      </c>
      <c r="C34" s="84">
        <f>C35</f>
        <v>0</v>
      </c>
      <c r="D34" s="84">
        <f>D35</f>
        <v>0</v>
      </c>
      <c r="E34" s="85">
        <f>C34-D34</f>
        <v>0</v>
      </c>
      <c r="G34" s="4"/>
      <c r="H34" s="4"/>
      <c r="I34" s="4"/>
    </row>
    <row r="35" spans="1:9">
      <c r="A35" s="125" t="s">
        <v>189</v>
      </c>
      <c r="B35" s="12" t="s">
        <v>131</v>
      </c>
      <c r="C35" s="81">
        <v>0</v>
      </c>
      <c r="D35" s="81">
        <v>0</v>
      </c>
      <c r="E35" s="82">
        <f>C35-D35</f>
        <v>0</v>
      </c>
      <c r="G35" s="4"/>
      <c r="H35" s="4"/>
      <c r="I35" s="4"/>
    </row>
    <row r="36" spans="1:9" ht="18.75">
      <c r="A36" s="114"/>
      <c r="B36" s="161" t="s">
        <v>56</v>
      </c>
      <c r="C36" s="161"/>
      <c r="D36" s="161"/>
      <c r="E36" s="162"/>
      <c r="G36" s="4"/>
      <c r="H36" s="4"/>
      <c r="I36" s="4"/>
    </row>
    <row r="37" spans="1:9" ht="14.25">
      <c r="A37" s="115"/>
      <c r="B37" s="11" t="s">
        <v>132</v>
      </c>
      <c r="C37" s="84">
        <f>C38</f>
        <v>0</v>
      </c>
      <c r="D37" s="84">
        <f>D38</f>
        <v>0</v>
      </c>
      <c r="E37" s="85">
        <f>C37-D37</f>
        <v>0</v>
      </c>
      <c r="G37" s="4"/>
      <c r="H37" s="4"/>
      <c r="I37" s="4"/>
    </row>
    <row r="38" spans="1:9" ht="36">
      <c r="A38" s="124" t="s">
        <v>120</v>
      </c>
      <c r="B38" s="128" t="s">
        <v>133</v>
      </c>
      <c r="C38" s="81">
        <v>0</v>
      </c>
      <c r="D38" s="81">
        <v>0</v>
      </c>
      <c r="E38" s="82">
        <f>C38-D38</f>
        <v>0</v>
      </c>
      <c r="G38" s="4"/>
      <c r="H38" s="4"/>
      <c r="I38" s="4"/>
    </row>
    <row r="39" spans="1:9" s="16" customFormat="1" ht="18.75">
      <c r="A39" s="184"/>
      <c r="B39" s="187" t="s">
        <v>202</v>
      </c>
      <c r="C39" s="185"/>
      <c r="D39" s="185"/>
      <c r="E39" s="186"/>
      <c r="G39" s="17"/>
      <c r="H39" s="17"/>
      <c r="I39" s="17"/>
    </row>
    <row r="40" spans="1:9" s="16" customFormat="1" ht="14.25">
      <c r="A40" s="115"/>
      <c r="B40" s="11" t="s">
        <v>203</v>
      </c>
      <c r="C40" s="84">
        <f>C41</f>
        <v>43009</v>
      </c>
      <c r="D40" s="84">
        <f>D41</f>
        <v>0</v>
      </c>
      <c r="E40" s="85">
        <f>C40-D40</f>
        <v>43009</v>
      </c>
      <c r="G40" s="17"/>
      <c r="H40" s="17"/>
      <c r="I40" s="17"/>
    </row>
    <row r="41" spans="1:9" s="16" customFormat="1" ht="36">
      <c r="A41" s="124" t="s">
        <v>120</v>
      </c>
      <c r="B41" s="128" t="s">
        <v>204</v>
      </c>
      <c r="C41" s="81">
        <v>43009</v>
      </c>
      <c r="D41" s="81">
        <v>0</v>
      </c>
      <c r="E41" s="82">
        <f>C41-D41</f>
        <v>43009</v>
      </c>
      <c r="G41" s="17"/>
      <c r="H41" s="17"/>
      <c r="I41" s="17"/>
    </row>
    <row r="42" spans="1:9" ht="18.75">
      <c r="A42" s="114"/>
      <c r="B42" s="163" t="s">
        <v>57</v>
      </c>
      <c r="C42" s="163"/>
      <c r="D42" s="163"/>
      <c r="E42" s="164"/>
      <c r="G42" s="4"/>
      <c r="H42" s="4"/>
      <c r="I42" s="4"/>
    </row>
    <row r="43" spans="1:9" ht="14.25">
      <c r="A43" s="115"/>
      <c r="B43" s="11" t="s">
        <v>134</v>
      </c>
      <c r="C43" s="84">
        <f>C44+C45+C46+C47+C48+C49+C50</f>
        <v>888752</v>
      </c>
      <c r="D43" s="84">
        <f t="shared" ref="D43:E43" si="4">D44+D45+D46+D47+D48+D49+D50</f>
        <v>646958.56000000006</v>
      </c>
      <c r="E43" s="84">
        <f t="shared" si="4"/>
        <v>241793.43999999997</v>
      </c>
      <c r="G43" s="4"/>
      <c r="H43" s="4"/>
      <c r="I43" s="4"/>
    </row>
    <row r="44" spans="1:9" ht="24">
      <c r="A44" s="123" t="s">
        <v>111</v>
      </c>
      <c r="B44" s="12" t="s">
        <v>135</v>
      </c>
      <c r="C44" s="81">
        <v>294817</v>
      </c>
      <c r="D44" s="81">
        <v>214637.35</v>
      </c>
      <c r="E44" s="82">
        <f t="shared" ref="E44:E46" si="5">C44-D44</f>
        <v>80179.649999999994</v>
      </c>
      <c r="G44" s="4"/>
      <c r="H44" s="4"/>
      <c r="I44" s="4"/>
    </row>
    <row r="45" spans="1:9" ht="61.5" customHeight="1">
      <c r="A45" s="123" t="s">
        <v>112</v>
      </c>
      <c r="B45" s="12" t="s">
        <v>136</v>
      </c>
      <c r="C45" s="81">
        <v>89035</v>
      </c>
      <c r="D45" s="81">
        <v>64820.05</v>
      </c>
      <c r="E45" s="82">
        <f t="shared" si="5"/>
        <v>24214.949999999997</v>
      </c>
      <c r="G45" s="4"/>
      <c r="H45" s="4"/>
      <c r="I45" s="4"/>
    </row>
    <row r="46" spans="1:9" ht="36">
      <c r="A46" s="124" t="s">
        <v>120</v>
      </c>
      <c r="B46" s="12" t="s">
        <v>137</v>
      </c>
      <c r="C46" s="81">
        <v>22300</v>
      </c>
      <c r="D46" s="81">
        <v>17096.21</v>
      </c>
      <c r="E46" s="82">
        <f t="shared" si="5"/>
        <v>5203.7900000000009</v>
      </c>
      <c r="G46" s="4"/>
      <c r="H46" s="4"/>
      <c r="I46" s="4"/>
    </row>
    <row r="47" spans="1:9" ht="121.5" customHeight="1">
      <c r="A47" s="129" t="s">
        <v>190</v>
      </c>
      <c r="B47" s="12" t="s">
        <v>138</v>
      </c>
      <c r="C47" s="81">
        <v>374000</v>
      </c>
      <c r="D47" s="81">
        <v>261800</v>
      </c>
      <c r="E47" s="82">
        <f t="shared" ref="E47:E50" si="6">C47-D47</f>
        <v>112200</v>
      </c>
      <c r="G47" s="4"/>
      <c r="H47" s="4"/>
      <c r="I47" s="4"/>
    </row>
    <row r="48" spans="1:9" ht="24.75">
      <c r="A48" s="126" t="s">
        <v>191</v>
      </c>
      <c r="B48" s="12" t="s">
        <v>139</v>
      </c>
      <c r="C48" s="81">
        <v>18900</v>
      </c>
      <c r="D48" s="81">
        <v>12349.1</v>
      </c>
      <c r="E48" s="82">
        <f t="shared" si="6"/>
        <v>6550.9</v>
      </c>
      <c r="G48" s="4"/>
      <c r="H48" s="4"/>
      <c r="I48" s="4"/>
    </row>
    <row r="49" spans="1:9" s="16" customFormat="1" ht="24.75">
      <c r="A49" s="126" t="s">
        <v>121</v>
      </c>
      <c r="B49" s="12" t="s">
        <v>140</v>
      </c>
      <c r="C49" s="81">
        <v>69700</v>
      </c>
      <c r="D49" s="81">
        <v>59789.58</v>
      </c>
      <c r="E49" s="82">
        <f t="shared" ref="E49" si="7">C49-D49</f>
        <v>9910.4199999999983</v>
      </c>
      <c r="G49" s="17"/>
      <c r="H49" s="17"/>
      <c r="I49" s="17"/>
    </row>
    <row r="50" spans="1:9">
      <c r="A50" s="125" t="s">
        <v>192</v>
      </c>
      <c r="B50" s="12" t="s">
        <v>141</v>
      </c>
      <c r="C50" s="81">
        <v>20000</v>
      </c>
      <c r="D50" s="81">
        <v>16466.27</v>
      </c>
      <c r="E50" s="82">
        <f t="shared" si="6"/>
        <v>3533.7299999999996</v>
      </c>
      <c r="G50" s="4"/>
      <c r="H50" s="4"/>
      <c r="I50" s="4"/>
    </row>
    <row r="51" spans="1:9" ht="18.75">
      <c r="A51" s="114"/>
      <c r="B51" s="161" t="s">
        <v>58</v>
      </c>
      <c r="C51" s="161"/>
      <c r="D51" s="161"/>
      <c r="E51" s="162"/>
      <c r="G51" s="4"/>
      <c r="H51" s="4"/>
      <c r="I51" s="4"/>
    </row>
    <row r="52" spans="1:9" ht="14.25">
      <c r="A52" s="115"/>
      <c r="B52" s="11" t="s">
        <v>148</v>
      </c>
      <c r="C52" s="84">
        <f>C53+C54+C57+C55+C56</f>
        <v>593400</v>
      </c>
      <c r="D52" s="84">
        <f t="shared" ref="D52:E52" si="8">D53+D54+D57+D55+D56</f>
        <v>365770.66000000003</v>
      </c>
      <c r="E52" s="84">
        <f t="shared" si="8"/>
        <v>227629.34</v>
      </c>
      <c r="G52" s="4"/>
      <c r="H52" s="4"/>
      <c r="I52" s="4"/>
    </row>
    <row r="53" spans="1:9" ht="24">
      <c r="A53" s="123" t="s">
        <v>111</v>
      </c>
      <c r="B53" s="12" t="s">
        <v>142</v>
      </c>
      <c r="C53" s="81">
        <v>416527</v>
      </c>
      <c r="D53" s="81">
        <v>261356.44</v>
      </c>
      <c r="E53" s="82">
        <f t="shared" ref="E53:E117" si="9">C53-D53</f>
        <v>155170.56</v>
      </c>
      <c r="G53" s="4"/>
      <c r="H53" s="4"/>
      <c r="I53" s="4"/>
    </row>
    <row r="54" spans="1:9" ht="49.5" customHeight="1">
      <c r="A54" s="124" t="s">
        <v>114</v>
      </c>
      <c r="B54" s="12" t="s">
        <v>143</v>
      </c>
      <c r="C54" s="81">
        <v>2000</v>
      </c>
      <c r="D54" s="81">
        <v>1820</v>
      </c>
      <c r="E54" s="82">
        <f t="shared" si="9"/>
        <v>180</v>
      </c>
      <c r="G54" s="4"/>
      <c r="H54" s="4"/>
      <c r="I54" s="4"/>
    </row>
    <row r="55" spans="1:9" ht="62.25" customHeight="1">
      <c r="A55" s="123" t="s">
        <v>112</v>
      </c>
      <c r="B55" s="12" t="s">
        <v>144</v>
      </c>
      <c r="C55" s="81">
        <v>125857</v>
      </c>
      <c r="D55" s="81">
        <v>95742.55</v>
      </c>
      <c r="E55" s="82">
        <f t="shared" ref="E55:E56" si="10">C55-D55</f>
        <v>30114.449999999997</v>
      </c>
      <c r="G55" s="4"/>
      <c r="H55" s="4"/>
      <c r="I55" s="4"/>
    </row>
    <row r="56" spans="1:9" ht="36.75">
      <c r="A56" s="126" t="s">
        <v>115</v>
      </c>
      <c r="B56" s="12" t="s">
        <v>145</v>
      </c>
      <c r="C56" s="81">
        <v>7400</v>
      </c>
      <c r="D56" s="81">
        <v>2100.4</v>
      </c>
      <c r="E56" s="82">
        <f t="shared" si="10"/>
        <v>5299.6</v>
      </c>
      <c r="G56" s="4"/>
      <c r="H56" s="4"/>
      <c r="I56" s="4"/>
    </row>
    <row r="57" spans="1:9" ht="36">
      <c r="A57" s="124" t="s">
        <v>120</v>
      </c>
      <c r="B57" s="12" t="s">
        <v>146</v>
      </c>
      <c r="C57" s="81">
        <v>41616</v>
      </c>
      <c r="D57" s="81">
        <v>4751.2700000000004</v>
      </c>
      <c r="E57" s="82">
        <f t="shared" si="9"/>
        <v>36864.729999999996</v>
      </c>
      <c r="G57" s="4"/>
      <c r="H57" s="4"/>
      <c r="I57" s="4"/>
    </row>
    <row r="58" spans="1:9" ht="18.75">
      <c r="A58" s="114"/>
      <c r="B58" s="161" t="s">
        <v>42</v>
      </c>
      <c r="C58" s="161"/>
      <c r="D58" s="161"/>
      <c r="E58" s="162"/>
      <c r="G58" s="4"/>
      <c r="H58" s="4"/>
      <c r="I58" s="4"/>
    </row>
    <row r="59" spans="1:9" ht="14.25">
      <c r="A59" s="115"/>
      <c r="B59" s="11" t="s">
        <v>147</v>
      </c>
      <c r="C59" s="84">
        <f>C60</f>
        <v>139200</v>
      </c>
      <c r="D59" s="84">
        <f t="shared" ref="D59:E59" si="11">D60</f>
        <v>80302.62</v>
      </c>
      <c r="E59" s="84">
        <f t="shared" si="11"/>
        <v>58897.380000000005</v>
      </c>
      <c r="G59" s="4"/>
      <c r="H59" s="4"/>
      <c r="I59" s="4"/>
    </row>
    <row r="60" spans="1:9" ht="36">
      <c r="A60" s="124" t="s">
        <v>120</v>
      </c>
      <c r="B60" s="12" t="s">
        <v>149</v>
      </c>
      <c r="C60" s="81">
        <v>139200</v>
      </c>
      <c r="D60" s="81">
        <v>80302.62</v>
      </c>
      <c r="E60" s="82">
        <f t="shared" si="9"/>
        <v>58897.380000000005</v>
      </c>
      <c r="G60" s="4"/>
      <c r="H60" s="4"/>
      <c r="I60" s="4"/>
    </row>
    <row r="61" spans="1:9" ht="35.25" customHeight="1">
      <c r="A61" s="115"/>
      <c r="B61" s="165" t="s">
        <v>73</v>
      </c>
      <c r="C61" s="165"/>
      <c r="D61" s="165"/>
      <c r="E61" s="166"/>
      <c r="G61" s="4"/>
      <c r="H61" s="4"/>
      <c r="I61" s="4"/>
    </row>
    <row r="62" spans="1:9" ht="14.25">
      <c r="A62" s="115"/>
      <c r="B62" s="14" t="s">
        <v>150</v>
      </c>
      <c r="C62" s="86">
        <f>C63+C64</f>
        <v>2879000</v>
      </c>
      <c r="D62" s="86">
        <f t="shared" ref="D62:E62" si="12">D63+D64</f>
        <v>901042.98</v>
      </c>
      <c r="E62" s="86">
        <f t="shared" si="12"/>
        <v>1977957.02</v>
      </c>
      <c r="G62" s="4"/>
      <c r="H62" s="4"/>
      <c r="I62" s="4"/>
    </row>
    <row r="63" spans="1:9" ht="48">
      <c r="A63" s="124" t="s">
        <v>119</v>
      </c>
      <c r="B63" s="12" t="s">
        <v>151</v>
      </c>
      <c r="C63" s="81">
        <v>1515500</v>
      </c>
      <c r="D63" s="81">
        <v>448022.97</v>
      </c>
      <c r="E63" s="82">
        <f t="shared" ref="E63:E64" si="13">C63-D63</f>
        <v>1067477.03</v>
      </c>
      <c r="G63" s="4"/>
      <c r="H63" s="4"/>
      <c r="I63" s="4"/>
    </row>
    <row r="64" spans="1:9" ht="36">
      <c r="A64" s="124" t="s">
        <v>120</v>
      </c>
      <c r="B64" s="12" t="s">
        <v>152</v>
      </c>
      <c r="C64" s="81">
        <v>1363500</v>
      </c>
      <c r="D64" s="81">
        <v>453020.01</v>
      </c>
      <c r="E64" s="82">
        <f t="shared" si="13"/>
        <v>910479.99</v>
      </c>
      <c r="G64" s="4"/>
      <c r="H64" s="4"/>
      <c r="I64" s="4"/>
    </row>
    <row r="65" spans="1:9">
      <c r="A65" s="115"/>
      <c r="B65" s="13"/>
      <c r="C65" s="73"/>
      <c r="D65" s="73"/>
      <c r="E65" s="74"/>
      <c r="G65" s="4"/>
      <c r="H65" s="4"/>
      <c r="I65" s="4"/>
    </row>
    <row r="66" spans="1:9" ht="18.75">
      <c r="A66" s="114"/>
      <c r="B66" s="161" t="s">
        <v>44</v>
      </c>
      <c r="C66" s="161"/>
      <c r="D66" s="161"/>
      <c r="E66" s="162"/>
      <c r="G66" s="4"/>
      <c r="H66" s="4"/>
      <c r="I66" s="4"/>
    </row>
    <row r="67" spans="1:9" ht="14.25">
      <c r="A67" s="115"/>
      <c r="B67" s="11" t="s">
        <v>153</v>
      </c>
      <c r="C67" s="84">
        <f>C68</f>
        <v>355000</v>
      </c>
      <c r="D67" s="84">
        <f>D68</f>
        <v>27450</v>
      </c>
      <c r="E67" s="85">
        <f t="shared" si="9"/>
        <v>327550</v>
      </c>
      <c r="G67" s="4"/>
      <c r="H67" s="4"/>
      <c r="I67" s="4"/>
    </row>
    <row r="68" spans="1:9" ht="36">
      <c r="A68" s="124" t="s">
        <v>120</v>
      </c>
      <c r="B68" s="12" t="s">
        <v>154</v>
      </c>
      <c r="C68" s="81">
        <v>355000</v>
      </c>
      <c r="D68" s="81">
        <v>27450</v>
      </c>
      <c r="E68" s="82">
        <f t="shared" si="9"/>
        <v>327550</v>
      </c>
      <c r="G68" s="4"/>
      <c r="H68" s="4"/>
      <c r="I68" s="4"/>
    </row>
    <row r="69" spans="1:9" ht="18.75">
      <c r="A69" s="116" t="s">
        <v>43</v>
      </c>
      <c r="B69" s="9"/>
      <c r="C69" s="75"/>
      <c r="D69" s="75"/>
      <c r="E69" s="76"/>
      <c r="G69" s="4"/>
      <c r="H69" s="4"/>
      <c r="I69" s="4"/>
    </row>
    <row r="70" spans="1:9" ht="14.25">
      <c r="A70" s="115"/>
      <c r="B70" s="11" t="s">
        <v>155</v>
      </c>
      <c r="C70" s="84">
        <f>C71</f>
        <v>0</v>
      </c>
      <c r="D70" s="84">
        <f>D71</f>
        <v>0</v>
      </c>
      <c r="E70" s="85">
        <f t="shared" si="9"/>
        <v>0</v>
      </c>
      <c r="G70" s="4"/>
      <c r="H70" s="4"/>
      <c r="I70" s="4"/>
    </row>
    <row r="71" spans="1:9" ht="48.75">
      <c r="A71" s="126" t="s">
        <v>196</v>
      </c>
      <c r="B71" s="12" t="s">
        <v>156</v>
      </c>
      <c r="C71" s="81">
        <v>0</v>
      </c>
      <c r="D71" s="81">
        <v>0</v>
      </c>
      <c r="E71" s="82">
        <f t="shared" si="9"/>
        <v>0</v>
      </c>
      <c r="G71" s="4"/>
      <c r="H71" s="4"/>
      <c r="I71" s="4"/>
    </row>
    <row r="72" spans="1:9" ht="18.75">
      <c r="A72" s="114"/>
      <c r="B72" s="161" t="s">
        <v>45</v>
      </c>
      <c r="C72" s="161"/>
      <c r="D72" s="161"/>
      <c r="E72" s="162"/>
      <c r="G72" s="4"/>
      <c r="H72" s="4"/>
      <c r="I72" s="4"/>
    </row>
    <row r="73" spans="1:9" ht="14.25">
      <c r="A73" s="115"/>
      <c r="B73" s="11" t="s">
        <v>157</v>
      </c>
      <c r="C73" s="84">
        <f>C74+C75</f>
        <v>0</v>
      </c>
      <c r="D73" s="84">
        <f>D74+D75</f>
        <v>0</v>
      </c>
      <c r="E73" s="85">
        <f t="shared" si="9"/>
        <v>0</v>
      </c>
      <c r="G73" s="4"/>
      <c r="H73" s="4"/>
      <c r="I73" s="4"/>
    </row>
    <row r="74" spans="1:9" ht="48">
      <c r="A74" s="124" t="s">
        <v>119</v>
      </c>
      <c r="B74" s="12" t="s">
        <v>158</v>
      </c>
      <c r="C74" s="81">
        <v>0</v>
      </c>
      <c r="D74" s="81">
        <v>0</v>
      </c>
      <c r="E74" s="82">
        <f t="shared" si="9"/>
        <v>0</v>
      </c>
      <c r="G74" s="4"/>
      <c r="H74" s="4"/>
      <c r="I74" s="4"/>
    </row>
    <row r="75" spans="1:9" ht="36">
      <c r="A75" s="124" t="s">
        <v>120</v>
      </c>
      <c r="B75" s="12" t="s">
        <v>188</v>
      </c>
      <c r="C75" s="81">
        <v>0</v>
      </c>
      <c r="D75" s="81">
        <v>0</v>
      </c>
      <c r="E75" s="82">
        <f t="shared" si="9"/>
        <v>0</v>
      </c>
      <c r="G75" s="4"/>
      <c r="H75" s="4"/>
      <c r="I75" s="4"/>
    </row>
    <row r="76" spans="1:9" ht="18.75">
      <c r="A76" s="115"/>
      <c r="B76" s="161" t="s">
        <v>74</v>
      </c>
      <c r="C76" s="161"/>
      <c r="D76" s="161"/>
      <c r="E76" s="162"/>
      <c r="G76" s="4"/>
      <c r="H76" s="4"/>
      <c r="I76" s="4"/>
    </row>
    <row r="77" spans="1:9" ht="14.25">
      <c r="A77" s="115"/>
      <c r="B77" s="11" t="s">
        <v>159</v>
      </c>
      <c r="C77" s="84">
        <f>C78</f>
        <v>50000</v>
      </c>
      <c r="D77" s="84">
        <f>D78</f>
        <v>40448</v>
      </c>
      <c r="E77" s="85">
        <f t="shared" ref="E77:E78" si="14">C77-D77</f>
        <v>9552</v>
      </c>
      <c r="G77" s="4"/>
      <c r="H77" s="4"/>
      <c r="I77" s="4"/>
    </row>
    <row r="78" spans="1:9" ht="36">
      <c r="A78" s="124" t="s">
        <v>120</v>
      </c>
      <c r="B78" s="12" t="s">
        <v>160</v>
      </c>
      <c r="C78" s="81">
        <v>50000</v>
      </c>
      <c r="D78" s="81">
        <v>40448</v>
      </c>
      <c r="E78" s="82">
        <f t="shared" si="14"/>
        <v>9552</v>
      </c>
      <c r="G78" s="4"/>
      <c r="H78" s="4"/>
      <c r="I78" s="4"/>
    </row>
    <row r="79" spans="1:9" ht="18.75">
      <c r="A79" s="114"/>
      <c r="B79" s="161" t="s">
        <v>46</v>
      </c>
      <c r="C79" s="161"/>
      <c r="D79" s="161"/>
      <c r="E79" s="162"/>
      <c r="G79" s="4"/>
      <c r="H79" s="4"/>
      <c r="I79" s="4"/>
    </row>
    <row r="80" spans="1:9" ht="14.25">
      <c r="A80" s="115"/>
      <c r="B80" s="11" t="s">
        <v>161</v>
      </c>
      <c r="C80" s="84">
        <f>C81+C83+C82</f>
        <v>46000</v>
      </c>
      <c r="D80" s="84">
        <f t="shared" ref="D80:E80" si="15">D81+D83+D82</f>
        <v>0</v>
      </c>
      <c r="E80" s="84">
        <f t="shared" si="15"/>
        <v>46000</v>
      </c>
      <c r="G80" s="4"/>
      <c r="H80" s="4"/>
      <c r="I80" s="4"/>
    </row>
    <row r="81" spans="1:9" ht="48">
      <c r="A81" s="124" t="s">
        <v>119</v>
      </c>
      <c r="B81" s="12" t="s">
        <v>162</v>
      </c>
      <c r="C81" s="81"/>
      <c r="D81" s="81">
        <v>0</v>
      </c>
      <c r="E81" s="82">
        <f t="shared" si="9"/>
        <v>0</v>
      </c>
      <c r="G81" s="4"/>
      <c r="H81" s="4"/>
      <c r="I81" s="4"/>
    </row>
    <row r="82" spans="1:9" ht="36">
      <c r="A82" s="124" t="s">
        <v>120</v>
      </c>
      <c r="B82" s="12" t="s">
        <v>163</v>
      </c>
      <c r="C82" s="81">
        <v>46000</v>
      </c>
      <c r="D82" s="81">
        <v>0</v>
      </c>
      <c r="E82" s="82">
        <f t="shared" ref="E82" si="16">C82-D82</f>
        <v>46000</v>
      </c>
      <c r="G82" s="4"/>
      <c r="H82" s="4"/>
      <c r="I82" s="4"/>
    </row>
    <row r="83" spans="1:9" ht="48.75">
      <c r="A83" s="126" t="s">
        <v>196</v>
      </c>
      <c r="B83" s="12" t="s">
        <v>164</v>
      </c>
      <c r="C83" s="81">
        <v>0</v>
      </c>
      <c r="D83" s="81">
        <v>0</v>
      </c>
      <c r="E83" s="82">
        <f t="shared" si="9"/>
        <v>0</v>
      </c>
      <c r="G83" s="4"/>
      <c r="H83" s="4"/>
      <c r="I83" s="4"/>
    </row>
    <row r="84" spans="1:9" ht="58.5" customHeight="1">
      <c r="A84" s="115"/>
      <c r="B84" s="171" t="s">
        <v>102</v>
      </c>
      <c r="C84" s="171"/>
      <c r="D84" s="171"/>
      <c r="E84" s="172"/>
      <c r="G84" s="4"/>
      <c r="H84" s="4"/>
      <c r="I84" s="4"/>
    </row>
    <row r="85" spans="1:9" ht="14.25" customHeight="1">
      <c r="A85" s="130"/>
      <c r="B85" s="11" t="s">
        <v>205</v>
      </c>
      <c r="C85" s="132">
        <f>C86+C87+C88</f>
        <v>1100000</v>
      </c>
      <c r="D85" s="132">
        <f>D86+D87+D88</f>
        <v>0</v>
      </c>
      <c r="E85" s="133">
        <f>E86+E87+E88</f>
        <v>1100000</v>
      </c>
      <c r="G85" s="4"/>
      <c r="H85" s="4"/>
      <c r="I85" s="4"/>
    </row>
    <row r="86" spans="1:9" ht="48.75">
      <c r="A86" s="134" t="s">
        <v>119</v>
      </c>
      <c r="B86" s="12" t="s">
        <v>206</v>
      </c>
      <c r="C86" s="135">
        <v>0</v>
      </c>
      <c r="D86" s="135">
        <v>0</v>
      </c>
      <c r="E86" s="136">
        <f t="shared" ref="E86:E88" si="17">C86-D86</f>
        <v>0</v>
      </c>
      <c r="G86" s="4"/>
      <c r="H86" s="4"/>
      <c r="I86" s="4"/>
    </row>
    <row r="87" spans="1:9" ht="36.75">
      <c r="A87" s="134" t="s">
        <v>120</v>
      </c>
      <c r="B87" s="12" t="s">
        <v>207</v>
      </c>
      <c r="C87" s="135">
        <v>1100000</v>
      </c>
      <c r="D87" s="135">
        <v>0</v>
      </c>
      <c r="E87" s="136">
        <f t="shared" si="17"/>
        <v>1100000</v>
      </c>
      <c r="G87" s="4"/>
      <c r="H87" s="4"/>
      <c r="I87" s="4"/>
    </row>
    <row r="88" spans="1:9" ht="48.75">
      <c r="A88" s="126" t="s">
        <v>196</v>
      </c>
      <c r="B88" s="12" t="s">
        <v>208</v>
      </c>
      <c r="C88" s="135">
        <v>0</v>
      </c>
      <c r="D88" s="135">
        <v>0</v>
      </c>
      <c r="E88" s="136">
        <f t="shared" si="17"/>
        <v>0</v>
      </c>
      <c r="G88" s="4"/>
      <c r="H88" s="4"/>
      <c r="I88" s="4"/>
    </row>
    <row r="89" spans="1:9" ht="18.75">
      <c r="A89" s="137"/>
      <c r="B89" s="178" t="s">
        <v>47</v>
      </c>
      <c r="C89" s="178"/>
      <c r="D89" s="178"/>
      <c r="E89" s="179"/>
      <c r="G89" s="4"/>
      <c r="H89" s="4"/>
      <c r="I89" s="4"/>
    </row>
    <row r="90" spans="1:9" ht="14.25">
      <c r="A90" s="130"/>
      <c r="B90" s="11" t="s">
        <v>165</v>
      </c>
      <c r="C90" s="132">
        <f>C91+C92</f>
        <v>515000</v>
      </c>
      <c r="D90" s="132">
        <f t="shared" ref="D90:E90" si="18">D91+D92</f>
        <v>473362.42</v>
      </c>
      <c r="E90" s="132">
        <f t="shared" si="18"/>
        <v>41637.580000000016</v>
      </c>
      <c r="G90" s="4"/>
      <c r="H90" s="4"/>
      <c r="I90" s="4"/>
    </row>
    <row r="91" spans="1:9" ht="48.75">
      <c r="A91" s="134" t="s">
        <v>119</v>
      </c>
      <c r="B91" s="12" t="s">
        <v>166</v>
      </c>
      <c r="C91" s="135">
        <v>0</v>
      </c>
      <c r="D91" s="135">
        <v>0</v>
      </c>
      <c r="E91" s="136">
        <f t="shared" si="9"/>
        <v>0</v>
      </c>
      <c r="G91" s="4"/>
      <c r="H91" s="4"/>
      <c r="I91" s="4"/>
    </row>
    <row r="92" spans="1:9" ht="36.75">
      <c r="A92" s="134" t="s">
        <v>120</v>
      </c>
      <c r="B92" s="12" t="s">
        <v>167</v>
      </c>
      <c r="C92" s="135">
        <v>515000</v>
      </c>
      <c r="D92" s="135">
        <v>473362.42</v>
      </c>
      <c r="E92" s="136">
        <f t="shared" si="9"/>
        <v>41637.580000000016</v>
      </c>
      <c r="G92" s="4"/>
      <c r="H92" s="4"/>
      <c r="I92" s="4"/>
    </row>
    <row r="93" spans="1:9" ht="18.75">
      <c r="A93" s="137"/>
      <c r="B93" s="178" t="s">
        <v>48</v>
      </c>
      <c r="C93" s="178"/>
      <c r="D93" s="178"/>
      <c r="E93" s="179"/>
      <c r="G93" s="4"/>
      <c r="H93" s="4"/>
      <c r="I93" s="4"/>
    </row>
    <row r="94" spans="1:9" ht="14.25">
      <c r="A94" s="130"/>
      <c r="B94" s="11" t="s">
        <v>168</v>
      </c>
      <c r="C94" s="132">
        <f>C95</f>
        <v>0</v>
      </c>
      <c r="D94" s="132">
        <f t="shared" ref="D94:E94" si="19">D95</f>
        <v>0</v>
      </c>
      <c r="E94" s="132">
        <f t="shared" si="19"/>
        <v>0</v>
      </c>
      <c r="G94" s="4"/>
      <c r="H94" s="4"/>
      <c r="I94" s="4"/>
    </row>
    <row r="95" spans="1:9" ht="36.75">
      <c r="A95" s="134" t="s">
        <v>120</v>
      </c>
      <c r="B95" s="12" t="s">
        <v>169</v>
      </c>
      <c r="C95" s="135">
        <v>0</v>
      </c>
      <c r="D95" s="135">
        <v>0</v>
      </c>
      <c r="E95" s="136">
        <f t="shared" si="9"/>
        <v>0</v>
      </c>
      <c r="G95" s="4"/>
      <c r="H95" s="4"/>
      <c r="I95" s="4"/>
    </row>
    <row r="96" spans="1:9" ht="18.75">
      <c r="A96" s="137"/>
      <c r="B96" s="178" t="s">
        <v>49</v>
      </c>
      <c r="C96" s="178"/>
      <c r="D96" s="178"/>
      <c r="E96" s="179"/>
      <c r="G96" s="4"/>
      <c r="H96" s="4"/>
      <c r="I96" s="4"/>
    </row>
    <row r="97" spans="1:9" ht="14.25">
      <c r="A97" s="130"/>
      <c r="B97" s="11" t="s">
        <v>170</v>
      </c>
      <c r="C97" s="132">
        <f>C98</f>
        <v>4286853</v>
      </c>
      <c r="D97" s="132">
        <f>D98</f>
        <v>3215141</v>
      </c>
      <c r="E97" s="132">
        <f>E98</f>
        <v>1071712</v>
      </c>
      <c r="G97" s="4"/>
      <c r="H97" s="4"/>
      <c r="I97" s="4"/>
    </row>
    <row r="98" spans="1:9" ht="60.75">
      <c r="A98" s="126" t="s">
        <v>193</v>
      </c>
      <c r="B98" s="12" t="s">
        <v>171</v>
      </c>
      <c r="C98" s="135">
        <v>4286853</v>
      </c>
      <c r="D98" s="135">
        <v>3215141</v>
      </c>
      <c r="E98" s="136">
        <f t="shared" si="9"/>
        <v>1071712</v>
      </c>
      <c r="G98" s="4"/>
      <c r="H98" s="4"/>
      <c r="I98" s="4"/>
    </row>
    <row r="99" spans="1:9" ht="18.75">
      <c r="A99" s="137"/>
      <c r="B99" s="178" t="s">
        <v>50</v>
      </c>
      <c r="C99" s="178"/>
      <c r="D99" s="178"/>
      <c r="E99" s="179"/>
      <c r="G99" s="4"/>
      <c r="H99" s="4"/>
      <c r="I99" s="4"/>
    </row>
    <row r="100" spans="1:9" ht="14.25">
      <c r="A100" s="130"/>
      <c r="B100" s="11" t="s">
        <v>172</v>
      </c>
      <c r="C100" s="132">
        <f>C101</f>
        <v>482205</v>
      </c>
      <c r="D100" s="132">
        <f>D101</f>
        <v>361655</v>
      </c>
      <c r="E100" s="132">
        <f>E101</f>
        <v>120550</v>
      </c>
      <c r="G100" s="4"/>
      <c r="H100" s="4"/>
      <c r="I100" s="4"/>
    </row>
    <row r="101" spans="1:9" ht="60.75">
      <c r="A101" s="126" t="s">
        <v>193</v>
      </c>
      <c r="B101" s="12" t="s">
        <v>173</v>
      </c>
      <c r="C101" s="135">
        <v>482205</v>
      </c>
      <c r="D101" s="135">
        <v>361655</v>
      </c>
      <c r="E101" s="136">
        <f>C101-D101</f>
        <v>120550</v>
      </c>
      <c r="G101" s="4"/>
      <c r="H101" s="4"/>
      <c r="I101" s="4"/>
    </row>
    <row r="102" spans="1:9" ht="36.75" customHeight="1">
      <c r="A102" s="130"/>
      <c r="B102" s="182" t="s">
        <v>76</v>
      </c>
      <c r="C102" s="182"/>
      <c r="D102" s="182"/>
      <c r="E102" s="183"/>
      <c r="G102" s="4"/>
      <c r="H102" s="4"/>
      <c r="I102" s="4"/>
    </row>
    <row r="103" spans="1:9" ht="14.25">
      <c r="A103" s="138"/>
      <c r="B103" s="146" t="s">
        <v>174</v>
      </c>
      <c r="C103" s="132">
        <f>C104</f>
        <v>0</v>
      </c>
      <c r="D103" s="132">
        <f>D104</f>
        <v>0</v>
      </c>
      <c r="E103" s="133">
        <f t="shared" ref="E103" si="20">C103-D103</f>
        <v>0</v>
      </c>
      <c r="G103" s="4"/>
      <c r="H103" s="4"/>
      <c r="I103" s="4"/>
    </row>
    <row r="104" spans="1:9" ht="60.75">
      <c r="A104" s="126" t="s">
        <v>193</v>
      </c>
      <c r="B104" s="131" t="s">
        <v>175</v>
      </c>
      <c r="C104" s="135">
        <v>0</v>
      </c>
      <c r="D104" s="135">
        <v>0</v>
      </c>
      <c r="E104" s="136">
        <f>C104-D104</f>
        <v>0</v>
      </c>
      <c r="G104" s="4"/>
      <c r="H104" s="4"/>
      <c r="I104" s="4"/>
    </row>
    <row r="105" spans="1:9" ht="20.25" customHeight="1">
      <c r="A105" s="130"/>
      <c r="B105" s="180" t="s">
        <v>72</v>
      </c>
      <c r="C105" s="180"/>
      <c r="D105" s="180"/>
      <c r="E105" s="181"/>
      <c r="G105" s="4"/>
      <c r="H105" s="4"/>
      <c r="I105" s="4"/>
    </row>
    <row r="106" spans="1:9" ht="12" customHeight="1">
      <c r="A106" s="138"/>
      <c r="B106" s="146" t="s">
        <v>176</v>
      </c>
      <c r="C106" s="132">
        <f>C107</f>
        <v>0</v>
      </c>
      <c r="D106" s="132">
        <f t="shared" ref="D106:E106" si="21">D107</f>
        <v>0</v>
      </c>
      <c r="E106" s="132">
        <f t="shared" si="21"/>
        <v>0</v>
      </c>
      <c r="G106" s="4"/>
      <c r="H106" s="4"/>
      <c r="I106" s="4"/>
    </row>
    <row r="107" spans="1:9" ht="36.75">
      <c r="A107" s="134" t="s">
        <v>120</v>
      </c>
      <c r="B107" s="131" t="s">
        <v>177</v>
      </c>
      <c r="C107" s="135">
        <v>0</v>
      </c>
      <c r="D107" s="135">
        <v>0</v>
      </c>
      <c r="E107" s="136">
        <f>C107-D107</f>
        <v>0</v>
      </c>
      <c r="G107" s="4"/>
      <c r="H107" s="4"/>
      <c r="I107" s="4"/>
    </row>
    <row r="108" spans="1:9" ht="18.75">
      <c r="A108" s="137"/>
      <c r="B108" s="178" t="s">
        <v>51</v>
      </c>
      <c r="C108" s="178"/>
      <c r="D108" s="178"/>
      <c r="E108" s="179"/>
      <c r="G108" s="4"/>
      <c r="H108" s="4"/>
      <c r="I108" s="4"/>
    </row>
    <row r="109" spans="1:9" ht="14.25">
      <c r="A109" s="130"/>
      <c r="B109" s="11" t="s">
        <v>178</v>
      </c>
      <c r="C109" s="132">
        <f>C110</f>
        <v>236000</v>
      </c>
      <c r="D109" s="132">
        <f>D110</f>
        <v>117253.8</v>
      </c>
      <c r="E109" s="132">
        <f>E110</f>
        <v>118746.2</v>
      </c>
      <c r="G109" s="4"/>
      <c r="H109" s="4"/>
      <c r="I109" s="4"/>
    </row>
    <row r="110" spans="1:9" ht="48.75">
      <c r="A110" s="126" t="s">
        <v>194</v>
      </c>
      <c r="B110" s="12" t="s">
        <v>179</v>
      </c>
      <c r="C110" s="135">
        <v>236000</v>
      </c>
      <c r="D110" s="135">
        <v>117253.8</v>
      </c>
      <c r="E110" s="136">
        <f t="shared" si="9"/>
        <v>118746.2</v>
      </c>
      <c r="G110" s="4"/>
      <c r="H110" s="4"/>
      <c r="I110" s="4"/>
    </row>
    <row r="111" spans="1:9" ht="18.75">
      <c r="A111" s="130"/>
      <c r="B111" s="173" t="s">
        <v>75</v>
      </c>
      <c r="C111" s="173"/>
      <c r="D111" s="173"/>
      <c r="E111" s="174"/>
      <c r="G111" s="4"/>
      <c r="H111" s="4"/>
      <c r="I111" s="4"/>
    </row>
    <row r="112" spans="1:9" ht="14.25">
      <c r="A112" s="130"/>
      <c r="B112" s="11" t="s">
        <v>180</v>
      </c>
      <c r="C112" s="132">
        <f>C113</f>
        <v>40000</v>
      </c>
      <c r="D112" s="132">
        <f>D113</f>
        <v>40000</v>
      </c>
      <c r="E112" s="133">
        <f t="shared" ref="E112:E113" si="22">C112-D112</f>
        <v>0</v>
      </c>
      <c r="G112" s="4"/>
      <c r="H112" s="4"/>
      <c r="I112" s="4"/>
    </row>
    <row r="113" spans="1:9" ht="48.75">
      <c r="A113" s="126" t="s">
        <v>194</v>
      </c>
      <c r="B113" s="12" t="s">
        <v>181</v>
      </c>
      <c r="C113" s="135">
        <v>40000</v>
      </c>
      <c r="D113" s="135">
        <v>40000</v>
      </c>
      <c r="E113" s="136">
        <f t="shared" si="22"/>
        <v>0</v>
      </c>
      <c r="G113" s="4"/>
      <c r="H113" s="4"/>
      <c r="I113" s="4"/>
    </row>
    <row r="114" spans="1:9">
      <c r="A114" s="130"/>
      <c r="B114" s="139"/>
      <c r="C114" s="140"/>
      <c r="D114" s="140"/>
      <c r="E114" s="141"/>
      <c r="G114" s="4"/>
      <c r="H114" s="4"/>
      <c r="I114" s="4"/>
    </row>
    <row r="115" spans="1:9" ht="18.75">
      <c r="A115" s="137"/>
      <c r="B115" s="178" t="s">
        <v>52</v>
      </c>
      <c r="C115" s="178"/>
      <c r="D115" s="178"/>
      <c r="E115" s="179"/>
      <c r="G115" s="4"/>
      <c r="H115" s="4"/>
      <c r="I115" s="4"/>
    </row>
    <row r="116" spans="1:9" ht="14.25">
      <c r="A116" s="130"/>
      <c r="B116" s="11" t="s">
        <v>182</v>
      </c>
      <c r="C116" s="132">
        <f>C117</f>
        <v>35000</v>
      </c>
      <c r="D116" s="132">
        <f>D117</f>
        <v>28000</v>
      </c>
      <c r="E116" s="133">
        <f t="shared" si="9"/>
        <v>7000</v>
      </c>
      <c r="G116" s="4"/>
      <c r="H116" s="4"/>
      <c r="I116" s="4"/>
    </row>
    <row r="117" spans="1:9" ht="48.75">
      <c r="A117" s="126" t="s">
        <v>194</v>
      </c>
      <c r="B117" s="12" t="s">
        <v>183</v>
      </c>
      <c r="C117" s="135">
        <v>35000</v>
      </c>
      <c r="D117" s="135">
        <v>28000</v>
      </c>
      <c r="E117" s="136">
        <f t="shared" si="9"/>
        <v>7000</v>
      </c>
      <c r="G117" s="4"/>
      <c r="H117" s="4"/>
      <c r="I117" s="4"/>
    </row>
    <row r="118" spans="1:9" ht="18.75">
      <c r="A118" s="137"/>
      <c r="B118" s="178" t="s">
        <v>53</v>
      </c>
      <c r="C118" s="178"/>
      <c r="D118" s="178"/>
      <c r="E118" s="179"/>
      <c r="G118" s="4"/>
      <c r="H118" s="4"/>
      <c r="I118" s="4"/>
    </row>
    <row r="119" spans="1:9" ht="14.25">
      <c r="A119" s="130"/>
      <c r="B119" s="11" t="s">
        <v>184</v>
      </c>
      <c r="C119" s="132">
        <f>C120</f>
        <v>105100</v>
      </c>
      <c r="D119" s="132">
        <f t="shared" ref="D119:E119" si="23">D120</f>
        <v>38400</v>
      </c>
      <c r="E119" s="132">
        <f t="shared" si="23"/>
        <v>66700</v>
      </c>
      <c r="G119" s="4"/>
      <c r="H119" s="4"/>
      <c r="I119" s="4"/>
    </row>
    <row r="120" spans="1:9" s="16" customFormat="1" ht="36.75">
      <c r="A120" s="134" t="s">
        <v>120</v>
      </c>
      <c r="B120" s="12" t="s">
        <v>185</v>
      </c>
      <c r="C120" s="135">
        <v>105100</v>
      </c>
      <c r="D120" s="135">
        <v>38400</v>
      </c>
      <c r="E120" s="136">
        <f t="shared" ref="E120" si="24">C120-D120</f>
        <v>66700</v>
      </c>
      <c r="G120" s="17"/>
      <c r="H120" s="17"/>
      <c r="I120" s="17"/>
    </row>
    <row r="121" spans="1:9" ht="18.75">
      <c r="A121" s="175" t="s">
        <v>69</v>
      </c>
      <c r="B121" s="176"/>
      <c r="C121" s="176"/>
      <c r="D121" s="176"/>
      <c r="E121" s="177"/>
      <c r="G121" s="4"/>
      <c r="H121" s="4"/>
      <c r="I121" s="4"/>
    </row>
    <row r="122" spans="1:9" ht="14.25">
      <c r="A122" s="130"/>
      <c r="B122" s="11" t="s">
        <v>186</v>
      </c>
      <c r="C122" s="132">
        <f>C123</f>
        <v>0</v>
      </c>
      <c r="D122" s="142">
        <f>D123</f>
        <v>0</v>
      </c>
      <c r="E122" s="133">
        <f t="shared" ref="E122:E123" si="25">C122-D122</f>
        <v>0</v>
      </c>
      <c r="G122" s="1"/>
      <c r="H122" s="1"/>
      <c r="I122" s="2"/>
    </row>
    <row r="123" spans="1:9" ht="15.75" thickBot="1">
      <c r="A123" s="143" t="s">
        <v>195</v>
      </c>
      <c r="B123" s="117" t="s">
        <v>187</v>
      </c>
      <c r="C123" s="144">
        <v>0</v>
      </c>
      <c r="D123" s="144">
        <v>0</v>
      </c>
      <c r="E123" s="145">
        <f t="shared" si="25"/>
        <v>0</v>
      </c>
      <c r="G123" s="5"/>
      <c r="H123" s="5"/>
    </row>
    <row r="124" spans="1:9" ht="18.75">
      <c r="A124" s="10"/>
      <c r="B124" s="3" t="s">
        <v>59</v>
      </c>
      <c r="C124" s="77"/>
      <c r="G124" s="5"/>
      <c r="H124" s="5"/>
    </row>
    <row r="125" spans="1:9">
      <c r="G125" s="5"/>
      <c r="H125" s="5"/>
    </row>
    <row r="126" spans="1:9">
      <c r="G126" s="5"/>
      <c r="H126" s="5"/>
    </row>
    <row r="127" spans="1:9">
      <c r="G127" s="5"/>
      <c r="H127" s="5"/>
    </row>
    <row r="128" spans="1:9">
      <c r="G128" s="5"/>
      <c r="H128" s="5"/>
    </row>
    <row r="129" spans="7:8">
      <c r="G129" s="5"/>
      <c r="H129" s="5"/>
    </row>
    <row r="130" spans="7:8">
      <c r="G130" s="5"/>
      <c r="H130" s="5"/>
    </row>
    <row r="131" spans="7:8">
      <c r="G131" s="5"/>
      <c r="H131" s="5"/>
    </row>
    <row r="132" spans="7:8">
      <c r="G132" s="5"/>
      <c r="H132" s="5"/>
    </row>
    <row r="133" spans="7:8">
      <c r="G133" s="5"/>
      <c r="H133" s="5"/>
    </row>
    <row r="134" spans="7:8">
      <c r="G134" s="5"/>
      <c r="H134" s="5"/>
    </row>
    <row r="135" spans="7:8">
      <c r="G135" s="5"/>
      <c r="H135" s="5"/>
    </row>
    <row r="136" spans="7:8">
      <c r="G136" s="5"/>
      <c r="H136" s="5"/>
    </row>
    <row r="137" spans="7:8">
      <c r="G137" s="5"/>
      <c r="H137" s="5"/>
    </row>
    <row r="138" spans="7:8">
      <c r="G138" s="5"/>
      <c r="H138" s="5"/>
    </row>
    <row r="139" spans="7:8">
      <c r="G139" s="5"/>
      <c r="H139" s="5"/>
    </row>
    <row r="140" spans="7:8">
      <c r="G140" s="5"/>
      <c r="H140" s="5"/>
    </row>
    <row r="141" spans="7:8">
      <c r="G141" s="5"/>
      <c r="H141" s="5"/>
    </row>
    <row r="142" spans="7:8">
      <c r="G142" s="5"/>
      <c r="H142" s="5"/>
    </row>
    <row r="143" spans="7:8">
      <c r="G143" s="5"/>
      <c r="H143" s="5"/>
    </row>
    <row r="144" spans="7:8">
      <c r="G144" s="5"/>
      <c r="H144" s="5"/>
    </row>
    <row r="145" spans="7:8">
      <c r="G145" s="5"/>
      <c r="H145" s="5"/>
    </row>
    <row r="146" spans="7:8">
      <c r="G146" s="5"/>
      <c r="H146" s="5"/>
    </row>
    <row r="147" spans="7:8">
      <c r="G147" s="5"/>
      <c r="H147" s="5"/>
    </row>
    <row r="148" spans="7:8">
      <c r="G148" s="5"/>
      <c r="H148" s="5"/>
    </row>
    <row r="149" spans="7:8">
      <c r="G149" s="5"/>
      <c r="H149" s="5"/>
    </row>
  </sheetData>
  <mergeCells count="29">
    <mergeCell ref="B84:E84"/>
    <mergeCell ref="B111:E111"/>
    <mergeCell ref="A121:E121"/>
    <mergeCell ref="B118:E118"/>
    <mergeCell ref="B108:E108"/>
    <mergeCell ref="B115:E115"/>
    <mergeCell ref="B89:E89"/>
    <mergeCell ref="B93:E93"/>
    <mergeCell ref="B96:E96"/>
    <mergeCell ref="B99:E99"/>
    <mergeCell ref="B105:E105"/>
    <mergeCell ref="B102:E102"/>
    <mergeCell ref="A3:A7"/>
    <mergeCell ref="D3:D7"/>
    <mergeCell ref="B27:E27"/>
    <mergeCell ref="B15:E15"/>
    <mergeCell ref="B11:E11"/>
    <mergeCell ref="B24:E24"/>
    <mergeCell ref="B58:E58"/>
    <mergeCell ref="B66:E66"/>
    <mergeCell ref="B72:E72"/>
    <mergeCell ref="B79:E79"/>
    <mergeCell ref="B30:E30"/>
    <mergeCell ref="B33:E33"/>
    <mergeCell ref="B36:E36"/>
    <mergeCell ref="B42:E42"/>
    <mergeCell ref="B51:E51"/>
    <mergeCell ref="B61:E61"/>
    <mergeCell ref="B76:E76"/>
  </mergeCells>
  <phoneticPr fontId="4" type="noConversion"/>
  <printOptions horizontalCentered="1"/>
  <pageMargins left="0.59055118110236227" right="0" top="0" bottom="0" header="0.51181102362204722" footer="0.51181102362204722"/>
  <pageSetup paperSize="9" scale="80" fitToHeight="0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Доходы</vt:lpstr>
      <vt:lpstr>Расходы</vt:lpstr>
      <vt:lpstr>_Date_</vt:lpstr>
      <vt:lpstr>_GLAVA_</vt:lpstr>
      <vt:lpstr>_OKATO_</vt:lpstr>
      <vt:lpstr>_OKPO_</vt:lpstr>
      <vt:lpstr>_Otchet_Period_Source__AT_ObjectName</vt:lpstr>
      <vt:lpstr>_Period_</vt:lpstr>
      <vt:lpstr>Доходы!Заголовки_для_печати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бух</cp:lastModifiedBy>
  <cp:lastPrinted>2016-07-14T06:06:05Z</cp:lastPrinted>
  <dcterms:created xsi:type="dcterms:W3CDTF">1999-06-18T11:49:53Z</dcterms:created>
  <dcterms:modified xsi:type="dcterms:W3CDTF">2017-01-10T06:12:18Z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